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Decision and action log Ex" sheetId="4" state="visible" r:id="rId4"/>
    <sheet xmlns:r="http://schemas.openxmlformats.org/officeDocument/2006/relationships" name="Decision and action log Wk" sheetId="5" state="visible" r:id="rId5"/>
    <sheet xmlns:r="http://schemas.openxmlformats.org/officeDocument/2006/relationships" name="Decision review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'Instructions'!$A$1:$D$15</definedName>
    <definedName name="_xlnm.Print_Titles" localSheetId="3">'Decision and action log Ex'!$1:$1</definedName>
    <definedName name="_xlnm.Print_Area" localSheetId="3">'Decision and action log Ex'!$A$1:$R$7</definedName>
    <definedName name="_xlnm.Print_Titles" localSheetId="4">'Decision and action log Wk'!$1:$1</definedName>
    <definedName name="_xlnm.Print_Area" localSheetId="4">'Decision and action log Wk'!$A$1:$R$2</definedName>
    <definedName name="_xlnm.Print_Titles" localSheetId="5">'Decision review'!$1:$1</definedName>
    <definedName name="_xlnm.Print_Area" localSheetId="5">'Decision review'!$A$1:$D$13</definedName>
    <definedName name="_xlnm.Print_Area" localSheetId="6">'References'!$A$1:$A$11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165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2">
    <dxf>
      <fill>
        <patternFill patternType="solid">
          <fgColor rgb="00F8D7DA"/>
          <bgColor rgb="00F8D7DA"/>
        </patternFill>
      </fill>
    </dxf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decision_action_log_example" displayName="ep_decision_action_log_example" ref="A1:R7" headerRowCount="1">
  <autoFilter ref="A1:R7"/>
  <tableColumns count="18">
    <tableColumn id="1" name="Decision ID"/>
    <tableColumn id="2" name="Decision Date"/>
    <tableColumn id="3" name="Meeting or Source"/>
    <tableColumn id="4" name="Decision Statement"/>
    <tableColumn id="5" name="Decision Rationale"/>
    <tableColumn id="6" name="Affected ISMS Topic"/>
    <tableColumn id="7" name="Related Clause or Control"/>
    <tableColumn id="8" name="Action Required"/>
    <tableColumn id="9" name="Action Owner"/>
    <tableColumn id="10" name="Due Date"/>
    <tableColumn id="11" name="Status"/>
    <tableColumn id="12" name="Closure Evidence"/>
    <tableColumn id="13" name="Closure Date"/>
    <tableColumn id="14" name="Next Review Date"/>
    <tableColumn id="15" name="Notes"/>
    <tableColumn id="16" name="Flag: Overdue">
      <calculatedColumnFormula>IF(AND([@[Due Date]]&lt;&gt;"",[@[Due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7" name="Flag: Review Due">
      <calculatedColumnFormula>IF(AND([@[Decision Date]]&lt;&gt;"",[@[Decision Date]]&lt;=TODAY()+30,[@[Decision Date]]&gt;=TODAY()),"Yes","")</calculatedColumnFormula>
    </tableColumn>
    <tableColumn id="18" name="Flag: Missing Owner">
      <calculatedColumnFormula>IF([@[Action Owner]]="","Yes","")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decision_action_log_working" displayName="ep_decision_action_log_working" ref="A1:R2" headerRowCount="1">
  <autoFilter ref="A1:R2"/>
  <tableColumns count="18">
    <tableColumn id="1" name="Decision ID"/>
    <tableColumn id="2" name="Decision Date"/>
    <tableColumn id="3" name="Meeting or Source"/>
    <tableColumn id="4" name="Decision Statement"/>
    <tableColumn id="5" name="Decision Rationale"/>
    <tableColumn id="6" name="Affected ISMS Topic"/>
    <tableColumn id="7" name="Related Clause or Control"/>
    <tableColumn id="8" name="Action Required"/>
    <tableColumn id="9" name="Action Owner"/>
    <tableColumn id="10" name="Due Date"/>
    <tableColumn id="11" name="Status"/>
    <tableColumn id="12" name="Closure Evidence"/>
    <tableColumn id="13" name="Closure Date"/>
    <tableColumn id="14" name="Next Review Date"/>
    <tableColumn id="15" name="Notes"/>
    <tableColumn id="16" name="Flag: Overdue">
      <calculatedColumnFormula>IF(AND([@[Due Date]]&lt;&gt;"",[@[Due Date]]&lt;TODAY(),NOT(OR(LOWER([@Status])="abgeschlossen",LOWER([@Status])="accepted",LOWER([@Status])="aceptado",LOWER([@Status])="akzeptiert",LOWER([@Status])="approved",LOWER([@Status])="aprobado",LOWER([@Status])="cerrado",LOWER([@Status])="closed",LOWER([@Status])="completado",LOWER([@Status])="complete",LOWER([@Status])="completed",LOWER([@Status])="completo",LOWER([@Status])="done",LOWER([@Status])="erledigt",LOWER([@Status])="freigegeben",LOWER([@Status])="genehmigt",LOWER([@Status])="geschlossen",LOWER([@Status])="hecho",LOWER([@Status])="vollständig"))),"Yes","")</calculatedColumnFormula>
    </tableColumn>
    <tableColumn id="17" name="Flag: Review Due">
      <calculatedColumnFormula>IF(AND([@[Decision Date]]&lt;&gt;"",[@[Decision Date]]&lt;=TODAY()+30,[@[Decision Date]]&gt;=TODAY()),"Yes","")</calculatedColumnFormula>
    </tableColumn>
    <tableColumn id="18" name="Flag: Missing Owner">
      <calculatedColumnFormula>IF([@[Action Owner]]="","Yes","")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Decision and Action Log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66" customHeight="1" s="23">
      <c r="A8" s="43" t="inlineStr">
        <is>
          <t>This example records Arcfield leadership, governance and management-review decisions with rationale, affected ISMS topic, action owner, due date, status, closure evidence and follow-up review. Entries are the dated Arcfield Platform operating log sampled on the 11 September 2026 freeze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DAL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Log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Record each leadership, governance or management-review decision.</t>
        </is>
      </c>
    </row>
    <row r="4" s="23">
      <c r="A4" s="52" t="inlineStr">
        <is>
          <t>Include decision date, source, statement and rationale.</t>
        </is>
      </c>
    </row>
    <row r="5" s="23">
      <c r="A5" s="52" t="inlineStr">
        <is>
          <t>Assign an action owner and due date where follow-up is required.</t>
        </is>
      </c>
    </row>
    <row r="6" s="23">
      <c r="A6" s="52" t="inlineStr">
        <is>
          <t>Link closure evidence before closing the action.</t>
        </is>
      </c>
    </row>
    <row r="7" s="23">
      <c r="A7" s="52" t="inlineStr">
        <is>
          <t>Review open actions before management review and internal audit.</t>
        </is>
      </c>
    </row>
    <row r="8" s="23">
      <c r="A8" s="52" t="inlineStr">
        <is>
          <t>Use sheets ending in “Ex” as read-only examples. Enter live data only on the matching “Wk” (Working) sheets.</t>
        </is>
      </c>
    </row>
    <row r="9" s="23">
      <c r="A9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0" s="23">
      <c r="A10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1" s="23">
      <c r="A11" s="52" t="inlineStr">
        <is>
          <t>Enter dates as YYYY-MM-DD. Date columns are validated and formatted accordingly.</t>
        </is>
      </c>
    </row>
    <row r="12" s="23">
      <c r="A12" s="52" t="inlineStr">
        <is>
          <t>Review the Flag columns (Overdue, Review Due, Missing Owner, Missing Evidence). They calculate automatically and highlight gaps for follow-up.</t>
        </is>
      </c>
    </row>
    <row r="13" s="23">
      <c r="A13" s="52" t="inlineStr">
        <is>
          <t>Keep Cover, Legal, Book, Lists and Metadata unchanged. System sheets are protected on purpose.</t>
        </is>
      </c>
    </row>
    <row r="14" s="23"/>
    <row r="15" ht="66" customHeight="1" s="23">
      <c r="A15" s="53" t="inlineStr">
        <is>
          <t>💡 Hint: Record decisions in a way that shows who decided, why it matters, who owns the action and how closure is evidenced.
Book reference: Building the ISMS, Leadership &amp; Management (Clause 5)</t>
        </is>
      </c>
      <c r="B15" s="54" t="n"/>
      <c r="C15" s="54" t="n"/>
      <c r="D15" s="54" t="n"/>
    </row>
  </sheetData>
  <mergeCells count="1">
    <mergeCell ref="A15:D15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R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15" bestFit="1" customWidth="1" style="23" min="2" max="4"/>
    <col width="25" bestFit="1" customWidth="1" style="23" min="3" max="3"/>
    <col width="42" bestFit="1" customWidth="1" style="23" min="4" max="4"/>
    <col width="42" bestFit="1" customWidth="1" style="23" min="5" max="6"/>
    <col width="36" bestFit="1" customWidth="1" style="23" min="6" max="6"/>
    <col width="27" bestFit="1" customWidth="1" style="23" min="7" max="7"/>
    <col width="42" bestFit="1" customWidth="1" style="23" min="8" max="8"/>
    <col width="23" bestFit="1" customWidth="1" style="23" min="9" max="9"/>
    <col width="12" bestFit="1" customWidth="1" style="23" min="10" max="10"/>
    <col width="13" bestFit="1" customWidth="1" style="23" min="11" max="11"/>
    <col width="33" bestFit="1" customWidth="1" style="23" min="12" max="12"/>
    <col width="14" bestFit="1" customWidth="1" style="23" min="13" max="13"/>
    <col width="18" bestFit="1" customWidth="1" style="23" min="14" max="14"/>
    <col width="40" bestFit="1" customWidth="1" style="23" min="15" max="15"/>
    <col width="42" bestFit="1" customWidth="1" style="23" min="16" max="16"/>
    <col width="42" bestFit="1" customWidth="1" style="23" min="17" max="17"/>
    <col width="22" bestFit="1" customWidth="1" style="23" min="18" max="18"/>
  </cols>
  <sheetData>
    <row r="1" s="23">
      <c r="A1" s="55" t="inlineStr">
        <is>
          <t>Decision ID</t>
        </is>
      </c>
      <c r="B1" s="55" t="inlineStr">
        <is>
          <t>Decision Date</t>
        </is>
      </c>
      <c r="C1" s="55" t="inlineStr">
        <is>
          <t>Meeting or Source</t>
        </is>
      </c>
      <c r="D1" s="55" t="inlineStr">
        <is>
          <t>Decision Statement</t>
        </is>
      </c>
      <c r="E1" s="55" t="inlineStr">
        <is>
          <t>Decision Rationale</t>
        </is>
      </c>
      <c r="F1" s="55" t="inlineStr">
        <is>
          <t>Affected ISMS Topic</t>
        </is>
      </c>
      <c r="G1" s="55" t="inlineStr">
        <is>
          <t>Related Clause or Control</t>
        </is>
      </c>
      <c r="H1" s="55" t="inlineStr">
        <is>
          <t>Action Required</t>
        </is>
      </c>
      <c r="I1" s="55" t="inlineStr">
        <is>
          <t>Action Owner</t>
        </is>
      </c>
      <c r="J1" s="55" t="inlineStr">
        <is>
          <t>Due Date</t>
        </is>
      </c>
      <c r="K1" s="55" t="inlineStr">
        <is>
          <t>Status</t>
        </is>
      </c>
      <c r="L1" s="55" t="inlineStr">
        <is>
          <t>Closure Evidence</t>
        </is>
      </c>
      <c r="M1" s="55" t="inlineStr">
        <is>
          <t>Closure Date</t>
        </is>
      </c>
      <c r="N1" s="55" t="inlineStr">
        <is>
          <t>Next Review Date</t>
        </is>
      </c>
      <c r="O1" s="55" t="inlineStr">
        <is>
          <t>Notes</t>
        </is>
      </c>
      <c r="P1" s="56" t="inlineStr">
        <is>
          <t>Flag: Overdue</t>
        </is>
      </c>
      <c r="Q1" s="56" t="inlineStr">
        <is>
          <t>Flag: Review Due</t>
        </is>
      </c>
      <c r="R1" s="56" t="inlineStr">
        <is>
          <t>Flag: Missing Owner</t>
        </is>
      </c>
    </row>
    <row r="2" s="23">
      <c r="A2" s="57" t="inlineStr">
        <is>
          <t>DAL-001</t>
        </is>
      </c>
      <c r="B2" s="58" t="inlineStr">
        <is>
          <t>2026-08-12</t>
        </is>
      </c>
      <c r="C2" s="57" t="inlineStr">
        <is>
          <t>Management review</t>
        </is>
      </c>
      <c r="D2" s="57" t="inlineStr">
        <is>
          <t>Approve ISO 27001 certification readiness plan for Q4.</t>
        </is>
      </c>
      <c r="E2" s="57" t="inlineStr">
        <is>
          <t>Customer renewals increasingly require independent certification evidence.</t>
        </is>
      </c>
      <c r="F2" s="57" t="inlineStr">
        <is>
          <t>Certification readiness</t>
        </is>
      </c>
      <c r="G2" s="57" t="inlineStr">
        <is>
          <t>Clause 5.1; Clause 9.3</t>
        </is>
      </c>
      <c r="H2" s="57" t="inlineStr">
        <is>
          <t>Finalize internal audit and corrective action closure plan.</t>
        </is>
      </c>
      <c r="I2" s="57" t="inlineStr">
        <is>
          <t>ISMS Manager</t>
        </is>
      </c>
      <c r="J2" s="58" t="inlineStr">
        <is>
          <t>2026-09-30</t>
        </is>
      </c>
      <c r="K2" s="57" t="inlineStr">
        <is>
          <t>In progress</t>
        </is>
      </c>
      <c r="L2" s="57" t="inlineStr">
        <is>
          <t>IAP-2026 and CAR-REVIEW-2026-Q3</t>
        </is>
      </c>
      <c r="M2" s="58" t="inlineStr"/>
      <c r="N2" s="58" t="inlineStr">
        <is>
          <t>2026-09-30</t>
        </is>
      </c>
      <c r="O2" s="57" t="inlineStr">
        <is>
          <t>Reviewed weekly in readiness stand-up.</t>
        </is>
      </c>
      <c r="P2" s="59">
        <f>IF(AND($J2&lt;&gt;"",$J2&lt;TODAY(),NOT(OR(LOWER($K2)="abgeschlossen",LOWER($K2)="accepted",LOWER($K2)="aceptado",LOWER($K2)="akzeptiert",LOWER($K2)="approved",LOWER($K2)="aprobado",LOWER($K2)="cerrado",LOWER($K2)="closed",LOWER($K2)="completado",LOWER($K2)="complete",LOWER($K2)="completed",LOWER($K2)="completo",LOWER($K2)="done",LOWER($K2)="erledigt",LOWER($K2)="freigegeben",LOWER($K2)="genehmigt",LOWER($K2)="geschlossen",LOWER($K2)="hecho",LOWER($K2)="vollständig"))),"Yes","")</f>
        <v/>
      </c>
      <c r="Q2" s="59">
        <f>IF(AND($B2&lt;&gt;"",$B2&lt;=TODAY()+30,$B2&gt;=TODAY()),"Yes","")</f>
        <v/>
      </c>
      <c r="R2" s="59">
        <f>IF($I2="","Yes","")</f>
        <v/>
      </c>
    </row>
    <row r="3" s="23">
      <c r="A3" s="57" t="inlineStr">
        <is>
          <t>DAL-002</t>
        </is>
      </c>
      <c r="B3" s="58" t="inlineStr">
        <is>
          <t>2026-08-12</t>
        </is>
      </c>
      <c r="C3" s="57" t="inlineStr">
        <is>
          <t>Management review</t>
        </is>
      </c>
      <c r="D3" s="57" t="inlineStr">
        <is>
          <t>Accept residual risk for temporary privileged access exception.</t>
        </is>
      </c>
      <c r="E3" s="57" t="inlineStr">
        <is>
          <t>Break-glass coverage is required until privileged access workflow is fully automated.</t>
        </is>
      </c>
      <c r="F3" s="57" t="inlineStr">
        <is>
          <t>Access control</t>
        </is>
      </c>
      <c r="G3" s="57" t="inlineStr">
        <is>
          <t>A.5.18; A.8.2</t>
        </is>
      </c>
      <c r="H3" s="57" t="inlineStr">
        <is>
          <t>Review exception by end of September and remove standing admin where possible.</t>
        </is>
      </c>
      <c r="I3" s="57" t="inlineStr">
        <is>
          <t>IT Operations Manager</t>
        </is>
      </c>
      <c r="J3" s="58" t="inlineStr">
        <is>
          <t>2026-09-30</t>
        </is>
      </c>
      <c r="K3" s="57" t="inlineStr">
        <is>
          <t>Open</t>
        </is>
      </c>
      <c r="L3" s="57" t="inlineStr">
        <is>
          <t>PAM-EXC-2026-Q3-003</t>
        </is>
      </c>
      <c r="M3" s="58" t="inlineStr"/>
      <c r="N3" s="58" t="inlineStr">
        <is>
          <t>2026-09-30</t>
        </is>
      </c>
      <c r="O3" s="57" t="inlineStr">
        <is>
          <t>Linked to ARR-003.</t>
        </is>
      </c>
      <c r="P3" s="59">
        <f>IF(AND($J3&lt;&gt;"",$J3&lt;TODAY(),NOT(OR(LOWER($K3)="abgeschlossen",LOWER($K3)="accepted",LOWER($K3)="aceptado",LOWER($K3)="akzeptiert",LOWER($K3)="approved",LOWER($K3)="aprobado",LOWER($K3)="cerrado",LOWER($K3)="closed",LOWER($K3)="completado",LOWER($K3)="complete",LOWER($K3)="completed",LOWER($K3)="completo",LOWER($K3)="done",LOWER($K3)="erledigt",LOWER($K3)="freigegeben",LOWER($K3)="genehmigt",LOWER($K3)="geschlossen",LOWER($K3)="hecho",LOWER($K3)="vollständig"))),"Yes","")</f>
        <v/>
      </c>
      <c r="Q3" s="59">
        <f>IF(AND($B3&lt;&gt;"",$B3&lt;=TODAY()+30,$B3&gt;=TODAY()),"Yes","")</f>
        <v/>
      </c>
      <c r="R3" s="59">
        <f>IF($I3="","Yes","")</f>
        <v/>
      </c>
    </row>
    <row r="4" s="23">
      <c r="A4" s="57" t="inlineStr">
        <is>
          <t>DAL-003</t>
        </is>
      </c>
      <c r="B4" s="58" t="inlineStr">
        <is>
          <t>2026-08-20</t>
        </is>
      </c>
      <c r="C4" s="57" t="inlineStr">
        <is>
          <t>Risk review</t>
        </is>
      </c>
      <c r="D4" s="57" t="inlineStr">
        <is>
          <t>Prioritize supplier exit-readiness improvement for cloud hosting.</t>
        </is>
      </c>
      <c r="E4" s="57" t="inlineStr">
        <is>
          <t>Cloud hosting dependency is a high-impact context and continuity risk.</t>
        </is>
      </c>
      <c r="F4" s="57" t="inlineStr">
        <is>
          <t>Supplier and continuity management</t>
        </is>
      </c>
      <c r="G4" s="57" t="inlineStr">
        <is>
          <t>A.5.19; A.5.20; A.5.30</t>
        </is>
      </c>
      <c r="H4" s="57" t="inlineStr">
        <is>
          <t>Update supplier inventory and exit plan evidence.</t>
        </is>
      </c>
      <c r="I4" s="57" t="inlineStr">
        <is>
          <t>Supplier Manager</t>
        </is>
      </c>
      <c r="J4" s="58" t="inlineStr">
        <is>
          <t>2026-10-15</t>
        </is>
      </c>
      <c r="K4" s="57" t="inlineStr">
        <is>
          <t>In progress</t>
        </is>
      </c>
      <c r="L4" s="57" t="inlineStr">
        <is>
          <t>SINV-CLOUDHOST-2026-Q3</t>
        </is>
      </c>
      <c r="M4" s="58" t="inlineStr"/>
      <c r="N4" s="58" t="inlineStr">
        <is>
          <t>2026-10-15</t>
        </is>
      </c>
      <c r="O4" s="57" t="inlineStr">
        <is>
          <t>Linked to CIL-002.</t>
        </is>
      </c>
      <c r="P4" s="59">
        <f>IF(AND($J4&lt;&gt;"",$J4&lt;TODAY(),NOT(OR(LOWER($K4)="abgeschlossen",LOWER($K4)="accepted",LOWER($K4)="aceptado",LOWER($K4)="akzeptiert",LOWER($K4)="approved",LOWER($K4)="aprobado",LOWER($K4)="cerrado",LOWER($K4)="closed",LOWER($K4)="completado",LOWER($K4)="complete",LOWER($K4)="completed",LOWER($K4)="completo",LOWER($K4)="done",LOWER($K4)="erledigt",LOWER($K4)="freigegeben",LOWER($K4)="genehmigt",LOWER($K4)="geschlossen",LOWER($K4)="hecho",LOWER($K4)="vollständig"))),"Yes","")</f>
        <v/>
      </c>
      <c r="Q4" s="59">
        <f>IF(AND($B4&lt;&gt;"",$B4&lt;=TODAY()+30,$B4&gt;=TODAY()),"Yes","")</f>
        <v/>
      </c>
      <c r="R4" s="59">
        <f>IF($I4="","Yes","")</f>
        <v/>
      </c>
    </row>
    <row r="5" s="23">
      <c r="A5" s="57" t="inlineStr">
        <is>
          <t>DAL-004</t>
        </is>
      </c>
      <c r="B5" s="58" t="inlineStr">
        <is>
          <t>2026-07-25</t>
        </is>
      </c>
      <c r="C5" s="57" t="inlineStr">
        <is>
          <t>Security steering</t>
        </is>
      </c>
      <c r="D5" s="57" t="inlineStr">
        <is>
          <t>Retire recruiting CV screener pilot.</t>
        </is>
      </c>
      <c r="E5" s="57" t="inlineStr">
        <is>
          <t>Employment context creates high-risk AI obligations outside current operating scope.</t>
        </is>
      </c>
      <c r="F5" s="57" t="inlineStr">
        <is>
          <t>AI governance</t>
        </is>
      </c>
      <c r="G5" s="57" t="inlineStr">
        <is>
          <t>Clause 6.1; A.5.12</t>
        </is>
      </c>
      <c r="H5" s="57" t="inlineStr">
        <is>
          <t>Retain pilot assessment and update AI governance file.</t>
        </is>
      </c>
      <c r="I5" s="57" t="inlineStr">
        <is>
          <t>HR Manager</t>
        </is>
      </c>
      <c r="J5" s="58" t="inlineStr">
        <is>
          <t>2026-08-15</t>
        </is>
      </c>
      <c r="K5" s="57" t="inlineStr">
        <is>
          <t>Closed</t>
        </is>
      </c>
      <c r="L5" s="57" t="inlineStr">
        <is>
          <t>AISGF-AI-003-RETIRE-2026</t>
        </is>
      </c>
      <c r="M5" s="58" t="inlineStr">
        <is>
          <t>2026-08-15</t>
        </is>
      </c>
      <c r="N5" s="58" t="inlineStr">
        <is>
          <t>2026-11-29</t>
        </is>
      </c>
      <c r="O5" s="57" t="inlineStr">
        <is>
          <t>No production deployment occurred.</t>
        </is>
      </c>
      <c r="P5" s="59">
        <f>IF(AND($J5&lt;&gt;"",$J5&lt;TODAY(),NOT(OR(LOWER($K5)="abgeschlossen",LOWER($K5)="accepted",LOWER($K5)="aceptado",LOWER($K5)="akzeptiert",LOWER($K5)="approved",LOWER($K5)="aprobado",LOWER($K5)="cerrado",LOWER($K5)="closed",LOWER($K5)="completado",LOWER($K5)="complete",LOWER($K5)="completed",LOWER($K5)="completo",LOWER($K5)="done",LOWER($K5)="erledigt",LOWER($K5)="freigegeben",LOWER($K5)="genehmigt",LOWER($K5)="geschlossen",LOWER($K5)="hecho",LOWER($K5)="vollständig"))),"Yes","")</f>
        <v/>
      </c>
      <c r="Q5" s="59">
        <f>IF(AND($B5&lt;&gt;"",$B5&lt;=TODAY()+30,$B5&gt;=TODAY()),"Yes","")</f>
        <v/>
      </c>
      <c r="R5" s="59">
        <f>IF($I5="","Yes","")</f>
        <v/>
      </c>
    </row>
    <row r="6" s="23">
      <c r="A6" s="57" t="inlineStr">
        <is>
          <t>DAL-005</t>
        </is>
      </c>
      <c r="B6" s="58" t="inlineStr">
        <is>
          <t>2026-07-10</t>
        </is>
      </c>
      <c r="C6" s="57" t="inlineStr">
        <is>
          <t>Internal audit planning</t>
        </is>
      </c>
      <c r="D6" s="57" t="inlineStr">
        <is>
          <t>Audit access control and vulnerability management as priority topics.</t>
        </is>
      </c>
      <c r="E6" s="57" t="inlineStr">
        <is>
          <t>Both topics have partial evidence and direct Annex A relevance.</t>
        </is>
      </c>
      <c r="F6" s="57" t="inlineStr">
        <is>
          <t>Internal audit programme</t>
        </is>
      </c>
      <c r="G6" s="57" t="inlineStr">
        <is>
          <t>Clause 9.2; A.5.18; A.8.8</t>
        </is>
      </c>
      <c r="H6" s="57" t="inlineStr">
        <is>
          <t>Update audit plan and sample selection.</t>
        </is>
      </c>
      <c r="I6" s="57" t="inlineStr">
        <is>
          <t>Internal Auditor</t>
        </is>
      </c>
      <c r="J6" s="58" t="inlineStr">
        <is>
          <t>2026-08-01</t>
        </is>
      </c>
      <c r="K6" s="57" t="inlineStr">
        <is>
          <t>Closed</t>
        </is>
      </c>
      <c r="L6" s="57" t="inlineStr">
        <is>
          <t>IAP-2026</t>
        </is>
      </c>
      <c r="M6" s="58" t="inlineStr">
        <is>
          <t>2026-08-01</t>
        </is>
      </c>
      <c r="N6" s="58" t="inlineStr">
        <is>
          <t>2026-11-25</t>
        </is>
      </c>
      <c r="O6" s="57" t="inlineStr">
        <is>
          <t>Samples added to audit plan.</t>
        </is>
      </c>
      <c r="P6" s="59">
        <f>IF(AND($J6&lt;&gt;"",$J6&lt;TODAY(),NOT(OR(LOWER($K6)="abgeschlossen",LOWER($K6)="accepted",LOWER($K6)="aceptado",LOWER($K6)="akzeptiert",LOWER($K6)="approved",LOWER($K6)="aprobado",LOWER($K6)="cerrado",LOWER($K6)="closed",LOWER($K6)="completado",LOWER($K6)="complete",LOWER($K6)="completed",LOWER($K6)="completo",LOWER($K6)="done",LOWER($K6)="erledigt",LOWER($K6)="freigegeben",LOWER($K6)="genehmigt",LOWER($K6)="geschlossen",LOWER($K6)="hecho",LOWER($K6)="vollständig"))),"Yes","")</f>
        <v/>
      </c>
      <c r="Q6" s="59">
        <f>IF(AND($B6&lt;&gt;"",$B6&lt;=TODAY()+30,$B6&gt;=TODAY()),"Yes","")</f>
        <v/>
      </c>
      <c r="R6" s="59">
        <f>IF($I6="","Yes","")</f>
        <v/>
      </c>
    </row>
    <row r="7" s="23">
      <c r="A7" s="57" t="inlineStr">
        <is>
          <t>DAL-006</t>
        </is>
      </c>
      <c r="B7" s="58" t="inlineStr">
        <is>
          <t>2026-06-28</t>
        </is>
      </c>
      <c r="C7" s="57" t="inlineStr">
        <is>
          <t>ISMS operations meeting</t>
        </is>
      </c>
      <c r="D7" s="57" t="inlineStr">
        <is>
          <t>Add vulnerability SLA trend to monthly measurement dashboard.</t>
        </is>
      </c>
      <c r="E7" s="57" t="inlineStr">
        <is>
          <t>Management needs trend visibility to confirm treatment effectiveness.</t>
        </is>
      </c>
      <c r="F7" s="57" t="inlineStr">
        <is>
          <t>Monitoring and measurement</t>
        </is>
      </c>
      <c r="G7" s="57" t="inlineStr">
        <is>
          <t>Clause 9.1; A.8.8</t>
        </is>
      </c>
      <c r="H7" s="57" t="inlineStr">
        <is>
          <t>Add metric and review it monthly.</t>
        </is>
      </c>
      <c r="I7" s="57" t="inlineStr">
        <is>
          <t>Security Lead</t>
        </is>
      </c>
      <c r="J7" s="58" t="inlineStr">
        <is>
          <t>2026-08-31</t>
        </is>
      </c>
      <c r="K7" s="57" t="inlineStr">
        <is>
          <t>Closed</t>
        </is>
      </c>
      <c r="L7" s="57" t="inlineStr">
        <is>
          <t>MME-2026-Q3</t>
        </is>
      </c>
      <c r="M7" s="58" t="inlineStr">
        <is>
          <t>2026-08-31</t>
        </is>
      </c>
      <c r="N7" s="58" t="inlineStr">
        <is>
          <t>2026-09-30</t>
        </is>
      </c>
      <c r="O7" s="57" t="inlineStr">
        <is>
          <t>Linked to CIL-003.</t>
        </is>
      </c>
      <c r="P7" s="59">
        <f>IF(AND($J7&lt;&gt;"",$J7&lt;TODAY(),NOT(OR(LOWER($K7)="abgeschlossen",LOWER($K7)="accepted",LOWER($K7)="aceptado",LOWER($K7)="akzeptiert",LOWER($K7)="approved",LOWER($K7)="aprobado",LOWER($K7)="cerrado",LOWER($K7)="closed",LOWER($K7)="completado",LOWER($K7)="complete",LOWER($K7)="completed",LOWER($K7)="completo",LOWER($K7)="done",LOWER($K7)="erledigt",LOWER($K7)="freigegeben",LOWER($K7)="genehmigt",LOWER($K7)="geschlossen",LOWER($K7)="hecho",LOWER($K7)="vollständig"))),"Yes","")</f>
        <v/>
      </c>
      <c r="Q7" s="59">
        <f>IF(AND($B7&lt;&gt;"",$B7&lt;=TODAY()+30,$B7&gt;=TODAY()),"Yes","")</f>
        <v/>
      </c>
      <c r="R7" s="59">
        <f>IF($I7="","Yes","")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P2:P200">
    <cfRule type="expression" priority="1" dxfId="0">
      <formula>P2="Yes"</formula>
    </cfRule>
  </conditionalFormatting>
  <conditionalFormatting sqref="Q2:Q200">
    <cfRule type="expression" priority="2" dxfId="1">
      <formula>Q2="Yes"</formula>
    </cfRule>
  </conditionalFormatting>
  <conditionalFormatting sqref="R2:R200">
    <cfRule type="expression" priority="3" dxfId="1">
      <formula>R2="Yes"</formula>
    </cfRule>
  </conditionalFormatting>
  <dataValidations count="6">
    <dataValidation sqref="B2:B200" showDropDown="0" showInputMessage="0" showErrorMessage="0" allowBlank="1" errorTitle="Invalid date" error="Enter a valid date." type="date"/>
    <dataValidation sqref="I2:I200" showDropDown="0" showInputMessage="0" showErrorMessage="0" allowBlank="0" errorTitle="Invalid value" error="Select a value from the list." type="list">
      <formula1>Lists!$A$2:$A$11</formula1>
    </dataValidation>
    <dataValidation sqref="J2:J200" showDropDown="0" showInputMessage="0" showErrorMessage="0" allowBlank="1" errorTitle="Invalid date" error="Enter a valid date." type="date"/>
    <dataValidation sqref="K2:K200" showDropDown="0" showInputMessage="0" showErrorMessage="0" allowBlank="0" errorTitle="Invalid value" error="Select a value from the list." type="list">
      <formula1>Lists!$B$2:$B$7</formula1>
    </dataValidation>
    <dataValidation sqref="M2:M200" showDropDown="0" showInputMessage="0" showErrorMessage="0" allowBlank="1" errorTitle="Invalid date" error="Enter a valid date." type="date"/>
    <dataValidation sqref="N2:N200" showDropDown="0" showInputMessage="0" showErrorMessage="0" allowBlank="1" errorTitle="Invalid date" error="Enter a valid date." type="date"/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R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bestFit="1" customWidth="1" style="23" min="1" max="1"/>
    <col width="15" bestFit="1" customWidth="1" style="23" min="2" max="4"/>
    <col width="19" bestFit="1" customWidth="1" style="23" min="3" max="3"/>
    <col width="20" bestFit="1" customWidth="1" style="23" min="4" max="4"/>
    <col width="20" bestFit="1" customWidth="1" style="23" min="5" max="6"/>
    <col width="21" bestFit="1" customWidth="1" style="23" min="6" max="6"/>
    <col width="27" bestFit="1" customWidth="1" style="23" min="7" max="7"/>
    <col width="17" bestFit="1" customWidth="1" style="23" min="8" max="8"/>
    <col width="14" bestFit="1" customWidth="1" style="23" min="9" max="9"/>
    <col width="10" bestFit="1" customWidth="1" style="23" min="10" max="10"/>
    <col width="10" bestFit="1" customWidth="1" style="23" min="11" max="11"/>
    <col width="18" bestFit="1" customWidth="1" style="23" min="12" max="12"/>
    <col width="14" bestFit="1" customWidth="1" style="23" min="13" max="13"/>
    <col width="18" bestFit="1" customWidth="1" style="23" min="14" max="14"/>
    <col width="10" bestFit="1" customWidth="1" style="23" min="15" max="15"/>
    <col width="42" bestFit="1" customWidth="1" style="23" min="16" max="16"/>
    <col width="42" bestFit="1" customWidth="1" style="23" min="17" max="17"/>
    <col width="22" bestFit="1" customWidth="1" style="23" min="18" max="18"/>
  </cols>
  <sheetData>
    <row r="1" s="23">
      <c r="A1" s="55" t="inlineStr">
        <is>
          <t>Decision ID</t>
        </is>
      </c>
      <c r="B1" s="55" t="inlineStr">
        <is>
          <t>Decision Date</t>
        </is>
      </c>
      <c r="C1" s="55" t="inlineStr">
        <is>
          <t>Meeting or Source</t>
        </is>
      </c>
      <c r="D1" s="55" t="inlineStr">
        <is>
          <t>Decision Statement</t>
        </is>
      </c>
      <c r="E1" s="55" t="inlineStr">
        <is>
          <t>Decision Rationale</t>
        </is>
      </c>
      <c r="F1" s="55" t="inlineStr">
        <is>
          <t>Affected ISMS Topic</t>
        </is>
      </c>
      <c r="G1" s="55" t="inlineStr">
        <is>
          <t>Related Clause or Control</t>
        </is>
      </c>
      <c r="H1" s="55" t="inlineStr">
        <is>
          <t>Action Required</t>
        </is>
      </c>
      <c r="I1" s="55" t="inlineStr">
        <is>
          <t>Action Owner</t>
        </is>
      </c>
      <c r="J1" s="55" t="inlineStr">
        <is>
          <t>Due Date</t>
        </is>
      </c>
      <c r="K1" s="55" t="inlineStr">
        <is>
          <t>Status</t>
        </is>
      </c>
      <c r="L1" s="55" t="inlineStr">
        <is>
          <t>Closure Evidence</t>
        </is>
      </c>
      <c r="M1" s="55" t="inlineStr">
        <is>
          <t>Closure Date</t>
        </is>
      </c>
      <c r="N1" s="55" t="inlineStr">
        <is>
          <t>Next Review Date</t>
        </is>
      </c>
      <c r="O1" s="55" t="inlineStr">
        <is>
          <t>Notes</t>
        </is>
      </c>
      <c r="P1" s="56" t="inlineStr">
        <is>
          <t>Flag: Overdue</t>
        </is>
      </c>
      <c r="Q1" s="56" t="inlineStr">
        <is>
          <t>Flag: Review Due</t>
        </is>
      </c>
      <c r="R1" s="56" t="inlineStr">
        <is>
          <t>Flag: Missing Owner</t>
        </is>
      </c>
    </row>
    <row r="2" s="23">
      <c r="A2" s="60" t="n"/>
      <c r="B2" s="61" t="n"/>
      <c r="C2" s="60" t="n"/>
      <c r="D2" s="60" t="n"/>
      <c r="E2" s="62" t="n"/>
      <c r="F2" s="62" t="n"/>
      <c r="G2" s="62" t="n"/>
      <c r="H2" s="62" t="n"/>
      <c r="I2" s="62" t="n"/>
      <c r="J2" s="63" t="n"/>
      <c r="K2" s="62" t="n"/>
      <c r="L2" s="62" t="n"/>
      <c r="M2" s="63" t="n"/>
      <c r="N2" s="63" t="n"/>
      <c r="O2" s="62" t="n"/>
      <c r="P2" s="59">
        <f>IF(AND($J2&lt;&gt;"",$J2&lt;TODAY(),NOT(OR(LOWER($K2)="abgeschlossen",LOWER($K2)="accepted",LOWER($K2)="aceptado",LOWER($K2)="akzeptiert",LOWER($K2)="approved",LOWER($K2)="aprobado",LOWER($K2)="cerrado",LOWER($K2)="closed",LOWER($K2)="completado",LOWER($K2)="complete",LOWER($K2)="completed",LOWER($K2)="completo",LOWER($K2)="done",LOWER($K2)="erledigt",LOWER($K2)="freigegeben",LOWER($K2)="genehmigt",LOWER($K2)="geschlossen",LOWER($K2)="hecho",LOWER($K2)="vollständig"))),"Yes","")</f>
        <v/>
      </c>
      <c r="Q2" s="59">
        <f>IF(AND($B2&lt;&gt;"",$B2&lt;=TODAY()+30,$B2&gt;=TODAY()),"Yes","")</f>
        <v/>
      </c>
      <c r="R2" s="59">
        <f>IF($I2="","Yes","")</f>
        <v/>
      </c>
    </row>
    <row r="3">
      <c r="A3" s="9" t="n"/>
      <c r="B3" s="9" t="n"/>
      <c r="C3" s="9" t="n"/>
      <c r="D3" s="9" t="n"/>
    </row>
  </sheetData>
  <conditionalFormatting sqref="P2:P200">
    <cfRule type="expression" priority="1" dxfId="0">
      <formula>P2="Yes"</formula>
    </cfRule>
  </conditionalFormatting>
  <conditionalFormatting sqref="Q2:Q200">
    <cfRule type="expression" priority="2" dxfId="1">
      <formula>Q2="Yes"</formula>
    </cfRule>
  </conditionalFormatting>
  <conditionalFormatting sqref="R2:R200">
    <cfRule type="expression" priority="3" dxfId="1">
      <formula>R2="Yes"</formula>
    </cfRule>
  </conditionalFormatting>
  <dataValidations count="6">
    <dataValidation sqref="B2:B200" showDropDown="0" showInputMessage="0" showErrorMessage="0" allowBlank="1" errorTitle="Invalid date" error="Enter a valid date." type="date"/>
    <dataValidation sqref="I2:I200" showDropDown="0" showInputMessage="0" showErrorMessage="0" allowBlank="0" errorTitle="Invalid value" error="Select a value from the list." type="list">
      <formula1>Lists!$A$2:$A$11</formula1>
    </dataValidation>
    <dataValidation sqref="J2:J200" showDropDown="0" showInputMessage="0" showErrorMessage="0" allowBlank="1" errorTitle="Invalid date" error="Enter a valid date." type="date"/>
    <dataValidation sqref="K2:K200" showDropDown="0" showInputMessage="0" showErrorMessage="0" allowBlank="0" errorTitle="Invalid value" error="Select a value from the list." type="list">
      <formula1>Lists!$B$2:$B$7</formula1>
    </dataValidation>
    <dataValidation sqref="M2:M200" showDropDown="0" showInputMessage="0" showErrorMessage="0" allowBlank="1" errorTitle="Invalid date" error="Enter a valid date." type="date"/>
    <dataValidation sqref="N2:N200" showDropDown="0" showInputMessage="0" showErrorMessage="0" allowBlank="1" errorTitle="Invalid date" error="Enter a valid date." type="date"/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3"/>
  <sheetViews>
    <sheetView showGridLines="0" workbookViewId="0">
      <selection activeCell="A1" sqref="A1"/>
    </sheetView>
  </sheetViews>
  <sheetFormatPr baseColWidth="8" defaultRowHeight="15"/>
  <cols>
    <col width="20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Decision review</t>
        </is>
      </c>
    </row>
    <row r="2" s="23"/>
    <row r="3" s="23">
      <c r="A3" s="64" t="inlineStr">
        <is>
          <t>Field</t>
        </is>
      </c>
      <c r="B3" s="64" t="inlineStr">
        <is>
          <t>Value</t>
        </is>
      </c>
    </row>
    <row r="4" s="23">
      <c r="A4" s="65" t="inlineStr">
        <is>
          <t>Review result</t>
        </is>
      </c>
      <c r="B4" s="65" t="inlineStr">
        <is>
          <t>Controlled with three closed actions and three open or in-progress actions</t>
        </is>
      </c>
    </row>
    <row r="5" s="23">
      <c r="A5" s="65" t="inlineStr">
        <is>
          <t>Decisions logged</t>
        </is>
      </c>
      <c r="B5" s="65" t="inlineStr">
        <is>
          <t>6</t>
        </is>
      </c>
    </row>
    <row r="6" s="23">
      <c r="A6" s="65" t="inlineStr">
        <is>
          <t>Open actions</t>
        </is>
      </c>
      <c r="B6" s="65" t="inlineStr">
        <is>
          <t>3</t>
        </is>
      </c>
    </row>
    <row r="7" s="23">
      <c r="A7" s="65" t="inlineStr">
        <is>
          <t>Overdue actions</t>
        </is>
      </c>
      <c r="B7" s="65" t="inlineStr">
        <is>
          <t>0</t>
        </is>
      </c>
    </row>
    <row r="8" s="23">
      <c r="A8" s="65" t="inlineStr">
        <is>
          <t>Closed actions</t>
        </is>
      </c>
      <c r="B8" s="65" t="inlineStr">
        <is>
          <t>3</t>
        </is>
      </c>
    </row>
    <row r="9" s="23">
      <c r="A9" s="65" t="inlineStr">
        <is>
          <t>Reviewed by</t>
        </is>
      </c>
      <c r="B9" s="65" t="inlineStr">
        <is>
          <t>ISMS Manager</t>
        </is>
      </c>
    </row>
    <row r="10" s="23">
      <c r="A10" s="65" t="inlineStr">
        <is>
          <t>Decision date</t>
        </is>
      </c>
      <c r="B10" s="65" t="inlineStr">
        <is>
          <t>2026-08-29</t>
        </is>
      </c>
    </row>
    <row r="11" s="23">
      <c r="A11" s="65" t="inlineStr">
        <is>
          <t>Evidence reference</t>
        </is>
      </c>
      <c r="B11" s="65" t="inlineStr">
        <is>
          <t>DAL-REVIEW-2026-Q3</t>
        </is>
      </c>
    </row>
    <row r="12" s="23"/>
    <row r="13" ht="66" customHeight="1" s="23">
      <c r="A13" s="53" t="inlineStr">
        <is>
          <t>💡 Hint: Close with a decision review so open governance actions are visible before management review or audit.
Book reference: Building the ISMS, Leadership &amp; Management (Clause 5)</t>
        </is>
      </c>
      <c r="B13" s="54" t="n"/>
      <c r="C13" s="54" t="n"/>
      <c r="D13" s="54" t="n"/>
    </row>
    <row r="14" s="23"/>
  </sheetData>
  <mergeCells count="1">
    <mergeCell ref="A13:D13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27001:2022](https://www.iso.org/standard/82875.html) — Normative source this artifact implements or cites.</t>
        </is>
      </c>
    </row>
    <row r="5" s="23">
      <c r="A5" s="52" t="inlineStr">
        <is>
          <t>[Building the ISMS, Leadership &amp; Management (Clause 5)](https://www.amazon.com/dp/9789908983448) — Primary operating chapter for this companion artifact.</t>
        </is>
      </c>
    </row>
    <row r="6" s="23">
      <c r="A6" s="52" t="inlineStr">
        <is>
          <t>[Building the ISMS, Leadership &amp; Management (Clause 5)](https://www.amazon.com/dp/9789908983448)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[AI Asset Inventory (Implementation &amp; Certification, Asset Management &amp; Information Classification)](https://www.amazon.com/s?k=ISO+27001+for+Software+Companies+Implementation+and+Certification) — Interface record. Cite this Document Control version; do not copy this file into that record.</t>
        </is>
      </c>
    </row>
    <row r="9" s="23">
      <c r="A9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10" s="23">
      <c r="A10" s="52" t="inlineStr">
        <is>
          <t>[CIL Continual Improvement Log (Building the ISMS, Continual Improvement (Clause 10))](https://www.amazon.com/dp/9789908983448) — Interface record. Cite this Document Control version; do not copy this file into that record.</t>
        </is>
      </c>
    </row>
    <row r="11" s="23">
      <c r="A11" s="52" t="inlineStr">
        <is>
          <t>[IAP Internal Audit Plan (Implementation &amp; Certification, Internal Audit &amp; Management Review)](https://www.amazon.com/s?k=ISO+27001+for+Software+Companies+Implementation+and+Certification) — Interface record. Cite this Document Control version; do not copy this file into that record.</t>
        </is>
      </c>
    </row>
    <row r="12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1"/>
  <sheetViews>
    <sheetView zoomScale="100" workbookViewId="0">
      <selection activeCell="A1" activeCellId="0" sqref="A1"/>
    </sheetView>
  </sheetViews>
  <sheetFormatPr baseColWidth="8" defaultRowHeight="15"/>
  <sheetData>
    <row r="1">
      <c r="A1" s="66" t="inlineStr">
        <is>
          <t>domain.owner</t>
        </is>
      </c>
      <c r="B1" s="66" t="inlineStr">
        <is>
          <t>domain.status.generic</t>
        </is>
      </c>
    </row>
    <row r="2">
      <c r="A2" t="inlineStr">
        <is>
          <t>ISMS Manager</t>
        </is>
      </c>
      <c r="B2" t="inlineStr">
        <is>
          <t>Draft</t>
        </is>
      </c>
    </row>
    <row r="3">
      <c r="A3" t="inlineStr">
        <is>
          <t>Control Owner</t>
        </is>
      </c>
      <c r="B3" t="inlineStr">
        <is>
          <t>In Progress</t>
        </is>
      </c>
    </row>
    <row r="4">
      <c r="A4" t="inlineStr">
        <is>
          <t>Risk Owner</t>
        </is>
      </c>
      <c r="B4" t="inlineStr">
        <is>
          <t>Under Review</t>
        </is>
      </c>
    </row>
    <row r="5">
      <c r="A5" t="inlineStr">
        <is>
          <t>Process Owner</t>
        </is>
      </c>
      <c r="B5" t="inlineStr">
        <is>
          <t>Approved</t>
        </is>
      </c>
    </row>
    <row r="6">
      <c r="A6" t="inlineStr">
        <is>
          <t>Asset Owner</t>
        </is>
      </c>
      <c r="B6" t="inlineStr">
        <is>
          <t>Closed</t>
        </is>
      </c>
    </row>
    <row r="7">
      <c r="A7" t="inlineStr">
        <is>
          <t>IT Security</t>
        </is>
      </c>
      <c r="B7" t="inlineStr">
        <is>
          <t>Deferred</t>
        </is>
      </c>
    </row>
    <row r="8">
      <c r="A8" t="inlineStr">
        <is>
          <t>HR</t>
        </is>
      </c>
    </row>
    <row r="9">
      <c r="A9" t="inlineStr">
        <is>
          <t>Legal</t>
        </is>
      </c>
    </row>
    <row r="10">
      <c r="A10" t="inlineStr">
        <is>
          <t>Executive Management</t>
        </is>
      </c>
    </row>
    <row r="11">
      <c r="A11" t="inlineStr">
        <is>
          <t>Internal Audit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iso27001-software-companies-volume-1-en-premium-companion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DAL</t>
        </is>
      </c>
    </row>
    <row r="8">
      <c r="A8" t="inlineStr">
        <is>
          <t>artifactTitle</t>
        </is>
      </c>
      <c r="B8" t="inlineStr">
        <is>
          <t>Decision and Action Log</t>
        </is>
      </c>
    </row>
    <row r="9">
      <c r="A9" t="inlineStr">
        <is>
          <t>assetType</t>
        </is>
      </c>
      <c r="B9" t="inlineStr">
        <is>
          <t>Log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Premium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CURATED-041</t>
        </is>
      </c>
    </row>
    <row r="17">
      <c r="A17" t="inlineStr">
        <is>
          <t>sourceHeading</t>
        </is>
      </c>
      <c r="B17" t="inlineStr">
        <is>
          <t>Decision and Action Log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Decision and Action Log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DAL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2026-09-19T20:14:58Z</dcterms:modified>
  <cp:category>Log</cp:category>
  <cp:revision>6</cp:revision>
  <cp:keywords>ExportableProof, MessemerTech, Companion, ISO 27001</cp:keywords>
</cp:coreProperties>
</file>