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Override PartName="/xl/tables/table2.xml" ContentType="application/vnd.openxmlformats-officedocument.spreadsheetml.table+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xWindow="360" yWindow="15" windowWidth="20955" windowHeight="9720" tabRatio="600" firstSheet="0" activeTab="0" autoFilterDateGrouping="1"/>
  </bookViews>
  <sheets>
    <sheet xmlns:r="http://schemas.openxmlformats.org/officeDocument/2006/relationships" name="Cover" sheetId="1" state="visible" r:id="rId1"/>
    <sheet xmlns:r="http://schemas.openxmlformats.org/officeDocument/2006/relationships" name="Legal" sheetId="2" state="visible" r:id="rId2"/>
    <sheet xmlns:r="http://schemas.openxmlformats.org/officeDocument/2006/relationships" name="Instructions" sheetId="3" state="visible" r:id="rId3"/>
    <sheet xmlns:r="http://schemas.openxmlformats.org/officeDocument/2006/relationships" name="Register schema" sheetId="4" state="hidden" r:id="rId4"/>
    <sheet xmlns:r="http://schemas.openxmlformats.org/officeDocument/2006/relationships" name="Treatment plan entries Ex" sheetId="5" state="visible" r:id="rId5"/>
    <sheet xmlns:r="http://schemas.openxmlformats.org/officeDocument/2006/relationships" name="Treatment plan entries Wk" sheetId="6" state="visible" r:id="rId6"/>
    <sheet xmlns:r="http://schemas.openxmlformats.org/officeDocument/2006/relationships" name="Register completeness decision" sheetId="7" state="visible" r:id="rId7"/>
    <sheet xmlns:r="http://schemas.openxmlformats.org/officeDocument/2006/relationships" name="Evidence and records" sheetId="8" state="visible" r:id="rId8"/>
    <sheet xmlns:r="http://schemas.openxmlformats.org/officeDocument/2006/relationships" name="References" sheetId="9" state="visible" r:id="rId9"/>
    <sheet xmlns:r="http://schemas.openxmlformats.org/officeDocument/2006/relationships" name="Traceability" sheetId="10" state="visible" r:id="rId10"/>
    <sheet xmlns:r="http://schemas.openxmlformats.org/officeDocument/2006/relationships" name="Lists" sheetId="11" state="hidden" r:id="rId11"/>
    <sheet xmlns:r="http://schemas.openxmlformats.org/officeDocument/2006/relationships" name="Metadata" sheetId="12" state="hidden" r:id="rId12"/>
    <sheet xmlns:r="http://schemas.openxmlformats.org/officeDocument/2006/relationships" name="_Payload" sheetId="13" state="hidden" r:id="rId13"/>
    <sheet xmlns:r="http://schemas.openxmlformats.org/officeDocument/2006/relationships" name="_Content" sheetId="14" state="hidden" r:id="rId14"/>
  </sheets>
  <definedNames>
    <definedName name="_xlnm.Print_Area" localSheetId="0">'Cover'!$A$1:$D$24</definedName>
    <definedName name="_xlnm.Print_Area" localSheetId="1">'Legal'!$A$1:$D$4</definedName>
    <definedName name="_xlnm.Print_Area" localSheetId="2">'Instructions'!$A$1:$D$17</definedName>
    <definedName name="_xlnm.Print_Titles" localSheetId="4">'Treatment plan entries Ex'!$1:$1</definedName>
    <definedName name="_xlnm.Print_Area" localSheetId="4">'Treatment plan entries Ex'!$A$1:$V$13</definedName>
    <definedName name="_xlnm.Print_Titles" localSheetId="5">'Treatment plan entries Wk'!$1:$1</definedName>
    <definedName name="_xlnm.Print_Area" localSheetId="5">'Treatment plan entries Wk'!$A$1:$V$2</definedName>
    <definedName name="_xlnm.Print_Titles" localSheetId="6">'Register completeness decision'!$1:$1</definedName>
    <definedName name="_xlnm.Print_Area" localSheetId="6">'Register completeness decision'!$A$1:$D$16</definedName>
    <definedName name="_xlnm.Print_Area" localSheetId="7">'Evidence and records'!$A$1:$A$6</definedName>
    <definedName name="_xlnm.Print_Area" localSheetId="8">'References'!$A$1:$A$11</definedName>
    <definedName name="_xlnm.Print_Titles" localSheetId="9">'Traceability'!$1:$1</definedName>
    <definedName name="_xlnm.Print_Area" localSheetId="9">'Traceability'!$A$1:$F$10</definedName>
  </definedNames>
  <calcPr calcId="124519" calcMode="auto" fullCalcOnLoad="1" forceFullCalc="1"/>
</workbook>
</file>

<file path=xl/styles.xml><?xml version="1.0" encoding="utf-8"?>
<styleSheet xmlns="http://schemas.openxmlformats.org/spreadsheetml/2006/main">
  <numFmts count="2">
    <numFmt numFmtId="164" formatCode="dd/mm/yyyy"/>
    <numFmt numFmtId="165" formatCode="YYYY-MM-DD"/>
  </numFmts>
  <fonts count="18">
    <font>
      <name val="Calibri"/>
      <color theme="1"/>
      <sz val="11"/>
      <scheme val="minor"/>
    </font>
    <font>
      <name val="Arial"/>
      <b val="1"/>
      <color rgb="FF1F4E79"/>
      <sz val="20"/>
    </font>
    <font>
      <name val="Calibri"/>
      <b val="1"/>
      <color theme="4" tint="-0.249977111117893"/>
      <sz val="11"/>
      <scheme val="minor"/>
    </font>
    <font>
      <name val="Arial"/>
      <b val="1"/>
    </font>
    <font>
      <name val="Arial"/>
      <i val="1"/>
      <sz val="9"/>
    </font>
    <font>
      <name val="Calibri"/>
      <sz val="11"/>
    </font>
    <font>
      <name val="Aptos"/>
      <b val="1"/>
      <color rgb="FF366092"/>
      <sz val="18"/>
    </font>
    <font>
      <name val="Aptos"/>
      <color rgb="FF1F2328"/>
      <sz val="11"/>
    </font>
    <font>
      <name val="Aptos"/>
      <i val="1"/>
      <color rgb="FF1F2328"/>
      <sz val="10"/>
    </font>
    <font>
      <name val="Arial"/>
      <b val="1"/>
      <color rgb="00366092"/>
    </font>
    <font>
      <name val="Arial"/>
      <color rgb="001F2328"/>
    </font>
    <font>
      <name val="Consolas"/>
      <color rgb="00000000"/>
      <sz val="10"/>
    </font>
    <font>
      <name val="Aptos"/>
      <color rgb="00000000"/>
      <sz val="10"/>
    </font>
    <font>
      <name val="Aptos"/>
      <b val="1"/>
    </font>
    <font>
      <name val="Aptos"/>
      <b val="1"/>
      <color rgb="00366092"/>
      <sz val="10"/>
    </font>
    <font>
      <name val="Aptos"/>
      <i val="1"/>
      <color rgb="001F4E79"/>
      <sz val="10"/>
    </font>
    <font>
      <name val="Aptos"/>
      <b val="1"/>
      <color rgb="00366092"/>
      <sz val="14"/>
    </font>
    <font>
      <name val="Aptos"/>
      <i val="1"/>
      <color rgb="00666666"/>
    </font>
  </fonts>
  <fills count="5">
    <fill>
      <patternFill/>
    </fill>
    <fill>
      <patternFill patternType="gray125"/>
    </fill>
    <fill>
      <patternFill patternType="solid">
        <fgColor rgb="FFEAF3FF"/>
      </patternFill>
    </fill>
    <fill>
      <patternFill patternType="solid">
        <fgColor rgb="00F6F8FA"/>
      </patternFill>
    </fill>
    <fill>
      <patternFill patternType="solid">
        <fgColor rgb="00E8F0FE"/>
        <bgColor rgb="00E8F0FE"/>
      </patternFill>
    </fill>
  </fills>
  <borders count="21">
    <border>
      <left/>
      <right/>
      <top/>
      <bottom/>
      <diagonal/>
    </border>
    <border>
      <left style="thin">
        <color rgb="FFD9E2F3"/>
      </left>
      <right style="thin">
        <color rgb="FFD9E2F3"/>
      </right>
      <top style="thin">
        <color rgb="FFD9E2F3"/>
      </top>
      <bottom style="thin">
        <color rgb="FFD9E2F3"/>
      </bottom>
      <diagonal/>
    </border>
    <border>
      <left/>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top style="thin">
        <color rgb="FFD9E2F3"/>
      </top>
      <bottom style="thin">
        <color rgb="FFD9E2F3"/>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style="thin">
        <color rgb="FFD9E2F3"/>
      </top>
      <bottom/>
      <diagonal/>
    </border>
    <border>
      <left/>
      <right/>
      <top style="thin">
        <color rgb="FFD9E2F3"/>
      </top>
      <bottom/>
      <diagonal/>
    </border>
    <border>
      <left/>
      <right style="thin">
        <color rgb="FFD9E2F3"/>
      </right>
      <top style="thin">
        <color rgb="FFD9E2F3"/>
      </top>
      <bottom/>
      <diagonal/>
    </border>
    <border>
      <left style="thin">
        <color rgb="FFD9E2F3"/>
      </left>
      <right/>
      <top/>
      <bottom/>
      <diagonal/>
    </border>
    <border>
      <left/>
      <right style="thin">
        <color rgb="FFD9E2F3"/>
      </right>
      <top/>
      <bottom/>
      <diagonal/>
    </border>
    <border>
      <left style="thin">
        <color rgb="FFD9E2F3"/>
      </left>
      <right/>
      <top/>
      <bottom style="thin">
        <color rgb="FFD9E2F3"/>
      </bottom>
      <diagonal/>
    </border>
    <border>
      <left/>
      <right/>
      <top/>
      <bottom style="thin">
        <color rgb="FFD9E2F3"/>
      </bottom>
      <diagonal/>
    </border>
    <border>
      <left/>
      <right style="thin">
        <color rgb="FFD9E2F3"/>
      </right>
      <top/>
      <bottom style="thin">
        <color rgb="FFD9E2F3"/>
      </bottom>
      <diagonal/>
    </border>
    <border>
      <left style="thick">
        <color indexed="65"/>
      </left>
      <right style="thick">
        <color indexed="65"/>
      </right>
      <top style="thick">
        <color indexed="65"/>
      </top>
      <bottom style="thick">
        <color indexed="65"/>
      </bottom>
      <diagonal/>
    </border>
    <border>
      <left/>
      <right/>
      <top/>
      <bottom style="thin">
        <color rgb="FFD0D7DE"/>
      </bottom>
      <diagonal/>
    </border>
    <border>
      <left style="thin">
        <color rgb="FFD9E2F3"/>
      </left>
      <right style="thin">
        <color rgb="FFD9E2F3"/>
      </right>
      <top style="thin">
        <color rgb="FFD9E2F3"/>
      </top>
      <bottom/>
      <diagonal/>
    </border>
    <border>
      <left style="thin">
        <color rgb="00DCE3EA"/>
      </left>
      <right style="thin">
        <color rgb="00DCE3EA"/>
      </right>
      <top style="thin">
        <color rgb="00DCE3EA"/>
      </top>
      <bottom style="thin">
        <color rgb="00DCE3EA"/>
      </bottom>
    </border>
    <border>
      <bottom style="thin">
        <color rgb="00D0D7DE"/>
      </bottom>
    </border>
  </borders>
  <cellStyleXfs count="1">
    <xf numFmtId="0" fontId="0" fillId="0" borderId="0"/>
  </cellStyleXfs>
  <cellXfs count="69">
    <xf numFmtId="0" fontId="0" fillId="0" borderId="0" pivotButton="0" quotePrefix="0" xfId="0"/>
    <xf numFmtId="0" fontId="0" fillId="0" borderId="0" applyAlignment="1" pivotButton="0" quotePrefix="0" xfId="0">
      <alignment horizontal="left"/>
    </xf>
    <xf numFmtId="0" fontId="1" fillId="0" borderId="1" applyAlignment="1" pivotButton="0" quotePrefix="0" xfId="0">
      <alignment vertical="center"/>
    </xf>
    <xf numFmtId="0" fontId="0" fillId="0" borderId="2" pivotButton="0" quotePrefix="0" xfId="0"/>
    <xf numFmtId="0" fontId="0" fillId="0" borderId="3" pivotButton="0" quotePrefix="0" xfId="0"/>
    <xf numFmtId="0" fontId="0" fillId="0" borderId="4"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2" fillId="0" borderId="1" applyAlignment="1" pivotButton="0" quotePrefix="0" xfId="0">
      <alignment wrapText="1"/>
    </xf>
    <xf numFmtId="0" fontId="0" fillId="0" borderId="1" pivotButton="0" quotePrefix="0" xfId="0"/>
    <xf numFmtId="0" fontId="2" fillId="0" borderId="5" applyAlignment="1" pivotButton="0" quotePrefix="0" xfId="0">
      <alignment wrapText="1"/>
    </xf>
    <xf numFmtId="0" fontId="0" fillId="0" borderId="6" pivotButton="0" quotePrefix="0" xfId="0"/>
    <xf numFmtId="0" fontId="0" fillId="0" borderId="7" pivotButton="0" quotePrefix="0" xfId="0"/>
    <xf numFmtId="0" fontId="0" fillId="0" borderId="8" applyAlignment="1" pivotButton="0" quotePrefix="0" xfId="0">
      <alignment horizontal="left" vertical="top" wrapText="1"/>
    </xf>
    <xf numFmtId="0" fontId="0" fillId="0" borderId="9" applyAlignment="1" pivotButton="0" quotePrefix="0" xfId="0">
      <alignment horizontal="left" vertical="top" wrapText="1"/>
    </xf>
    <xf numFmtId="0" fontId="0" fillId="0" borderId="10" applyAlignment="1" pivotButton="0" quotePrefix="0" xfId="0">
      <alignment horizontal="left" vertical="top" wrapText="1"/>
    </xf>
    <xf numFmtId="0" fontId="0" fillId="0" borderId="11" applyAlignment="1" pivotButton="0" quotePrefix="0" xfId="0">
      <alignment horizontal="left" vertical="top" wrapText="1"/>
    </xf>
    <xf numFmtId="0" fontId="0" fillId="0" borderId="0" applyAlignment="1" pivotButton="0" quotePrefix="0" xfId="0">
      <alignment horizontal="left" vertical="top" wrapText="1"/>
    </xf>
    <xf numFmtId="0" fontId="0" fillId="0" borderId="12" applyAlignment="1" pivotButton="0" quotePrefix="0" xfId="0">
      <alignment horizontal="left" vertical="top" wrapText="1"/>
    </xf>
    <xf numFmtId="0" fontId="0" fillId="0" borderId="13" pivotButton="0" quotePrefix="0" xfId="0"/>
    <xf numFmtId="0" fontId="0" fillId="0" borderId="14" pivotButton="0" quotePrefix="0" xfId="0"/>
    <xf numFmtId="0" fontId="0" fillId="0" borderId="15" pivotButton="0" quotePrefix="0" xfId="0"/>
    <xf numFmtId="0" fontId="2" fillId="0" borderId="1" pivotButton="0" quotePrefix="0" xfId="0"/>
    <xf numFmtId="0" fontId="0" fillId="0" borderId="0" pivotButton="0" quotePrefix="0" xfId="0"/>
    <xf numFmtId="0" fontId="3" fillId="0" borderId="1" pivotButton="0" quotePrefix="0" xfId="0"/>
    <xf numFmtId="164" fontId="0" fillId="0" borderId="1" applyAlignment="1" pivotButton="0" quotePrefix="0" xfId="0">
      <alignment horizontal="left"/>
    </xf>
    <xf numFmtId="0" fontId="4" fillId="0" borderId="1" pivotButton="0" quotePrefix="0" xfId="0"/>
    <xf numFmtId="0" fontId="0" fillId="0" borderId="1" applyAlignment="1" pivotButton="0" quotePrefix="0" xfId="0">
      <alignment horizontal="left" vertical="top" wrapText="1"/>
    </xf>
    <xf numFmtId="0" fontId="0" fillId="0" borderId="16" applyAlignment="1" pivotButton="0" quotePrefix="0" xfId="0">
      <alignment horizontal="left" vertical="top" wrapText="1"/>
    </xf>
    <xf numFmtId="0" fontId="5" fillId="0" borderId="16" applyAlignment="1" pivotButton="0" quotePrefix="0" xfId="0">
      <alignment horizontal="left" vertical="top" wrapText="1"/>
    </xf>
    <xf numFmtId="0" fontId="1" fillId="0" borderId="1" applyAlignment="1" pivotButton="0" quotePrefix="0" xfId="0">
      <alignment vertical="center" wrapText="1"/>
    </xf>
    <xf numFmtId="0" fontId="6" fillId="0" borderId="17" applyAlignment="1" pivotButton="0" quotePrefix="0" xfId="0">
      <alignment vertical="center" wrapText="1"/>
    </xf>
    <xf numFmtId="0" fontId="7" fillId="0" borderId="17" applyAlignment="1" pivotButton="0" quotePrefix="0" xfId="0">
      <alignment vertical="top" wrapText="1"/>
    </xf>
    <xf numFmtId="0" fontId="8" fillId="2" borderId="17" applyAlignment="1" pivotButton="0" quotePrefix="0" xfId="0">
      <alignment vertical="top" wrapText="1"/>
    </xf>
    <xf numFmtId="0" fontId="0" fillId="0" borderId="0" applyAlignment="1" pivotButton="0" quotePrefix="0" xfId="0">
      <alignment horizontal="left" vertical="top"/>
    </xf>
    <xf numFmtId="0" fontId="16" fillId="0" borderId="20" applyAlignment="1" pivotButton="0" quotePrefix="0" xfId="0">
      <alignment horizontal="left" vertical="top"/>
    </xf>
    <xf numFmtId="0" fontId="0" fillId="0" borderId="2" applyAlignment="1" pivotButton="0" quotePrefix="0" xfId="0">
      <alignment horizontal="left" vertical="top"/>
    </xf>
    <xf numFmtId="0" fontId="0" fillId="0" borderId="3" applyAlignment="1" pivotButton="0" quotePrefix="0" xfId="0">
      <alignment horizontal="left" vertical="top"/>
    </xf>
    <xf numFmtId="0" fontId="0" fillId="0" borderId="1" applyAlignment="1" pivotButton="0" quotePrefix="0" xfId="0">
      <alignment horizontal="left" vertical="top"/>
    </xf>
    <xf numFmtId="0" fontId="0" fillId="0" borderId="4" applyAlignment="1" pivotButton="0" quotePrefix="0" xfId="0">
      <alignment horizontal="left" vertical="top"/>
    </xf>
    <xf numFmtId="0" fontId="2" fillId="0" borderId="5" applyAlignment="1" pivotButton="0" quotePrefix="0" xfId="0">
      <alignment horizontal="left" vertical="top"/>
    </xf>
    <xf numFmtId="0" fontId="0" fillId="0" borderId="6" applyAlignment="1" pivotButton="0" quotePrefix="0" xfId="0">
      <alignment horizontal="left" vertical="top"/>
    </xf>
    <xf numFmtId="0" fontId="0" fillId="0" borderId="7" applyAlignment="1" pivotButton="0" quotePrefix="0" xfId="0">
      <alignment horizontal="left" vertical="top"/>
    </xf>
    <xf numFmtId="0" fontId="7" fillId="0" borderId="17" applyAlignment="1" pivotButton="0" quotePrefix="0" xfId="0">
      <alignment horizontal="left" vertical="top" wrapText="1"/>
    </xf>
    <xf numFmtId="0" fontId="0" fillId="0" borderId="17" applyAlignment="1" pivotButton="0" quotePrefix="0" xfId="0">
      <alignment horizontal="left" vertical="top" wrapText="1"/>
    </xf>
    <xf numFmtId="0" fontId="0" fillId="0" borderId="13" applyAlignment="1" pivotButton="0" quotePrefix="0" xfId="0">
      <alignment horizontal="left" vertical="top"/>
    </xf>
    <xf numFmtId="0" fontId="0" fillId="0" borderId="14" applyAlignment="1" pivotButton="0" quotePrefix="0" xfId="0">
      <alignment horizontal="left" vertical="top"/>
    </xf>
    <xf numFmtId="0" fontId="0" fillId="0" borderId="15" applyAlignment="1" pivotButton="0" quotePrefix="0" xfId="0">
      <alignment horizontal="left" vertical="top"/>
    </xf>
    <xf numFmtId="0" fontId="3" fillId="0" borderId="1" applyAlignment="1" pivotButton="0" quotePrefix="0" xfId="0">
      <alignment horizontal="left" vertical="top"/>
    </xf>
    <xf numFmtId="164" fontId="0" fillId="0" borderId="1" applyAlignment="1" pivotButton="0" quotePrefix="0" xfId="0">
      <alignment horizontal="left" vertical="top"/>
    </xf>
    <xf numFmtId="0" fontId="4" fillId="0" borderId="1" applyAlignment="1" pivotButton="0" quotePrefix="0" xfId="0">
      <alignment horizontal="left" vertical="top"/>
    </xf>
    <xf numFmtId="0" fontId="6" fillId="0" borderId="17" applyAlignment="1" pivotButton="0" quotePrefix="0" xfId="0">
      <alignment horizontal="left" vertical="top"/>
    </xf>
    <xf numFmtId="0" fontId="7" fillId="0" borderId="17" applyAlignment="1" pivotButton="0" quotePrefix="0" xfId="0">
      <alignment horizontal="left" vertical="top"/>
    </xf>
    <xf numFmtId="0" fontId="8" fillId="2" borderId="17" applyAlignment="1" pivotButton="0" quotePrefix="0" xfId="0">
      <alignment horizontal="left" vertical="top" wrapText="1"/>
    </xf>
    <xf numFmtId="0" fontId="0" fillId="0" borderId="17" pivotButton="0" quotePrefix="0" xfId="0"/>
    <xf numFmtId="0" fontId="9" fillId="0" borderId="19" applyAlignment="1" pivotButton="0" quotePrefix="0" xfId="0">
      <alignment horizontal="left" vertical="top"/>
    </xf>
    <xf numFmtId="0" fontId="10" fillId="0" borderId="19" applyAlignment="1" pivotButton="0" quotePrefix="0" xfId="0">
      <alignment horizontal="left" vertical="top"/>
    </xf>
    <xf numFmtId="0" fontId="9" fillId="3" borderId="19" applyAlignment="1" pivotButton="0" quotePrefix="0" xfId="0">
      <alignment horizontal="left" vertical="top"/>
    </xf>
    <xf numFmtId="0" fontId="14" fillId="0" borderId="0" pivotButton="0" quotePrefix="0" xfId="0"/>
    <xf numFmtId="0" fontId="10" fillId="0" borderId="19" applyAlignment="1" applyProtection="1" pivotButton="0" quotePrefix="0" xfId="0">
      <alignment horizontal="left" vertical="top"/>
      <protection locked="0" hidden="0"/>
    </xf>
    <xf numFmtId="165" fontId="10" fillId="0" borderId="19" applyAlignment="1" applyProtection="1" pivotButton="0" quotePrefix="0" xfId="0">
      <alignment horizontal="left" vertical="top"/>
      <protection locked="0" hidden="0"/>
    </xf>
    <xf numFmtId="0" fontId="15" fillId="4" borderId="0" pivotButton="0" quotePrefix="0" xfId="0"/>
    <xf numFmtId="0" fontId="0" fillId="0" borderId="1" applyProtection="1" pivotButton="0" quotePrefix="0" xfId="0">
      <protection locked="0" hidden="0"/>
    </xf>
    <xf numFmtId="0" fontId="0" fillId="0" borderId="0" applyProtection="1" pivotButton="0" quotePrefix="0" xfId="0">
      <protection locked="0" hidden="0"/>
    </xf>
    <xf numFmtId="165" fontId="0" fillId="0" borderId="0" applyProtection="1" pivotButton="0" quotePrefix="0" xfId="0">
      <protection locked="0" hidden="0"/>
    </xf>
    <xf numFmtId="0" fontId="16" fillId="0" borderId="17" applyAlignment="1" pivotButton="0" quotePrefix="0" xfId="0">
      <alignment horizontal="left" vertical="top"/>
    </xf>
    <xf numFmtId="0" fontId="8" fillId="0" borderId="17" applyAlignment="1" pivotButton="0" quotePrefix="0" xfId="0">
      <alignment horizontal="left" vertical="top"/>
    </xf>
    <xf numFmtId="0" fontId="17" fillId="0" borderId="0" applyAlignment="1" pivotButton="0" quotePrefix="0" xfId="0">
      <alignment horizontal="left" vertical="top"/>
    </xf>
    <xf numFmtId="0" fontId="13" fillId="0" borderId="0" pivotButton="0" quotePrefix="0" xfId="0"/>
  </cellXfs>
  <cellStyles count="1">
    <cellStyle name="Normal" xfId="0" builtinId="0"/>
  </cellStyles>
  <dxfs count="2">
    <dxf>
      <fill>
        <patternFill patternType="solid">
          <fgColor rgb="00F8D7DA"/>
          <bgColor rgb="00F8D7DA"/>
        </patternFill>
      </fill>
    </dxf>
    <dxf>
      <fill>
        <patternFill patternType="solid">
          <fgColor rgb="00FFF3CD"/>
          <bgColor rgb="00FFF3CD"/>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6400797" cy="1600197"/>
    <pic>
      <nvPicPr>
        <cNvPr id="665338575" name=""/>
        <cNvPicPr>
          <a:picLocks xmlns:a="http://schemas.openxmlformats.org/drawingml/2006/main" noChangeAspect="1"/>
        </cNvPicPr>
      </nvPicPr>
      <blipFill rotWithShape="1">
        <a:blip xmlns:a="http://schemas.openxmlformats.org/drawingml/2006/main" xmlns:r="http://schemas.openxmlformats.org/officeDocument/2006/relationships" r:embed="rId1"/>
        <a:stretch xmlns:a="http://schemas.openxmlformats.org/drawingml/2006/main">
          <a:fillRect/>
        </a:stretch>
      </blipFill>
      <spPr bwMode="auto">
        <a:xfrm xmlns:a="http://schemas.openxmlformats.org/drawingml/2006/main" rot="0" flipH="0" flipV="0">
          <a:off x="0" y="0"/>
          <a:ext cx="6400797" cy="1600197"/>
        </a:xfrm>
        <a:prstGeom xmlns:a="http://schemas.openxmlformats.org/drawingml/2006/main" prst="rect">
          <avLst/>
        </a:prstGeom>
        <a:ln xmlns:a="http://schemas.openxmlformats.org/drawingml/2006/main">
          <a:prstDash val="solid"/>
        </a:ln>
      </spPr>
    </pic>
    <clientData/>
  </oneCellAnchor>
</wsDr>
</file>

<file path=xl/tables/table1.xml><?xml version="1.0" encoding="utf-8"?>
<table xmlns="http://schemas.openxmlformats.org/spreadsheetml/2006/main" id="1" name="ep_treatment_plan_entries_example" displayName="ep_treatment_plan_entries_example" ref="A1:V13" headerRowCount="1">
  <autoFilter ref="A1:V13"/>
  <tableColumns count="22">
    <tableColumn id="1" name="Treatment ID"/>
    <tableColumn id="2" name="Related risk ID"/>
    <tableColumn id="3" name="Risk title"/>
    <tableColumn id="4" name="Treatment option"/>
    <tableColumn id="5" name="Treatment action"/>
    <tableColumn id="6" name="Annex A control(s)"/>
    <tableColumn id="7" name="SoA linkage"/>
    <tableColumn id="8" name="Action owner"/>
    <tableColumn id="9" name="Risk owner approval"/>
    <tableColumn id="10" name="Start date"/>
    <tableColumn id="11" name="Target date"/>
    <tableColumn id="12" name="Completion date"/>
    <tableColumn id="13" name="Status"/>
    <tableColumn id="14" name="Evidence of completion"/>
    <tableColumn id="15" name="Residual risk ID"/>
    <tableColumn id="16" name="Residual risk decision"/>
    <tableColumn id="17" name="Effectiveness check"/>
    <tableColumn id="18" name="Review date"/>
    <tableColumn id="19" name="Notes"/>
    <tableColumn id="20" name="Flag: Overdue">
      <calculatedColumnFormula>IF(AND([@[Target date]]&lt;&gt;"",[@[Target date]]&lt;TODAY(),NOT(OR(LOWER([@Status])="abgeschlossen",LOWER([@Status])="accepted",LOWER([@Status])="aceptado",LOWER([@Status])="akzeptiert",LOWER([@Status])="approved",LOWER([@Status])="aprobado",LOWER([@Status])="cerrado",LOWER([@Status])="closed",LOWER([@Status])="completado",LOWER([@Status])="complete",LOWER([@Status])="completed",LOWER([@Status])="completo",LOWER([@Status])="done",LOWER([@Status])="erledigt",LOWER([@Status])="freigegeben",LOWER([@Status])="genehmigt",LOWER([@Status])="geschlossen",LOWER([@Status])="hecho",LOWER([@Status])="vollständig"))),"Yes","")</calculatedColumnFormula>
    </tableColumn>
    <tableColumn id="21" name="Flag: Review Due">
      <calculatedColumnFormula>IF(AND([@[Review date]]&lt;&gt;"",[@[Review date]]&lt;=TODAY()+30,[@[Review date]]&gt;=TODAY()),"Yes","")</calculatedColumnFormula>
    </tableColumn>
    <tableColumn id="22" name="Flag: Missing Owner">
      <calculatedColumnFormula>IF([@[Action owner]]="","Yes","")</calculatedColumnFormula>
    </tableColumn>
  </tableColumns>
  <tableStyleInfo name="TableStyleMedium2" showFirstColumn="0" showLastColumn="0" showRowStripes="1" showColumnStripes="0"/>
</table>
</file>

<file path=xl/tables/table2.xml><?xml version="1.0" encoding="utf-8"?>
<table xmlns="http://schemas.openxmlformats.org/spreadsheetml/2006/main" id="2" name="ep_treatment_plan_entries_working" displayName="ep_treatment_plan_entries_working" ref="A1:V2" headerRowCount="1">
  <autoFilter ref="A1:V2"/>
  <tableColumns count="22">
    <tableColumn id="1" name="Treatment ID"/>
    <tableColumn id="2" name="Related risk ID"/>
    <tableColumn id="3" name="Risk title"/>
    <tableColumn id="4" name="Treatment option"/>
    <tableColumn id="5" name="Treatment action"/>
    <tableColumn id="6" name="Annex A control(s)"/>
    <tableColumn id="7" name="SoA linkage"/>
    <tableColumn id="8" name="Action owner"/>
    <tableColumn id="9" name="Risk owner approval"/>
    <tableColumn id="10" name="Start date"/>
    <tableColumn id="11" name="Target date"/>
    <tableColumn id="12" name="Completion date"/>
    <tableColumn id="13" name="Status"/>
    <tableColumn id="14" name="Evidence of completion"/>
    <tableColumn id="15" name="Residual risk ID"/>
    <tableColumn id="16" name="Residual risk decision"/>
    <tableColumn id="17" name="Effectiveness check"/>
    <tableColumn id="18" name="Review date"/>
    <tableColumn id="19" name="Notes"/>
    <tableColumn id="20" name="Flag: Overdue">
      <calculatedColumnFormula>IF(AND([@[Target date]]&lt;&gt;"",[@[Target date]]&lt;TODAY(),NOT(OR(LOWER([@Status])="abgeschlossen",LOWER([@Status])="accepted",LOWER([@Status])="aceptado",LOWER([@Status])="akzeptiert",LOWER([@Status])="approved",LOWER([@Status])="aprobado",LOWER([@Status])="cerrado",LOWER([@Status])="closed",LOWER([@Status])="completado",LOWER([@Status])="complete",LOWER([@Status])="completed",LOWER([@Status])="completo",LOWER([@Status])="done",LOWER([@Status])="erledigt",LOWER([@Status])="freigegeben",LOWER([@Status])="genehmigt",LOWER([@Status])="geschlossen",LOWER([@Status])="hecho",LOWER([@Status])="vollständig"))),"Yes","")</calculatedColumnFormula>
    </tableColumn>
    <tableColumn id="21" name="Flag: Review Due">
      <calculatedColumnFormula>IF(AND([@[Review date]]&lt;&gt;"",[@[Review date]]&lt;=TODAY()+30,[@[Review date]]&gt;=TODAY()),"Yes","")</calculatedColumnFormula>
    </tableColumn>
    <tableColumn id="22" name="Flag: Missing Owner">
      <calculatedColumnFormula>IF([@[Action owner]]="","Yes","")</calculatedColumnFormula>
    </tableColumn>
  </tableColumns>
  <tableStyleInfo name="TableStyleMedium2" showFirstColumn="0" showLastColumn="0" showRowStripes="1" showColumnStripes="0"/>
</tabl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5.xml.rels><Relationships xmlns="http://schemas.openxmlformats.org/package/2006/relationships"><Relationship Type="http://schemas.openxmlformats.org/officeDocument/2006/relationships/table" Target="/xl/tables/table1.xml" Id="rId1"/></Relationships>
</file>

<file path=xl/worksheets/_rels/sheet6.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applyStyles="0" summaryBelow="1" summaryRight="1" showOutlineSymbols="1"/>
    <pageSetUpPr autoPageBreaks="1" fitToPage="1"/>
  </sheetPr>
  <dimension ref="A1:D24"/>
  <sheetViews>
    <sheetView showGridLines="0" zoomScale="100" workbookViewId="0">
      <selection activeCell="A1" activeCellId="0" sqref="A1"/>
    </sheetView>
  </sheetViews>
  <sheetFormatPr baseColWidth="8" defaultRowHeight="14.25"/>
  <cols>
    <col width="18" customWidth="1" style="23" min="1" max="1"/>
    <col width="38" customWidth="1" style="23" min="2" max="4"/>
    <col width="18" customWidth="1" style="23" min="3" max="3"/>
    <col width="38" customWidth="1" style="23" min="4" max="4"/>
    <col width="18" customWidth="1" style="23" min="5" max="6"/>
    <col width="18" customWidth="1" style="23" min="6" max="6"/>
  </cols>
  <sheetData>
    <row r="1" ht="141.35" customHeight="1" s="23">
      <c r="A1" s="34" t="n"/>
      <c r="B1" s="34" t="n"/>
      <c r="C1" s="34" t="n"/>
      <c r="D1" s="34" t="n"/>
    </row>
    <row r="2">
      <c r="A2" s="34" t="n"/>
      <c r="B2" s="34" t="n"/>
      <c r="C2" s="34" t="n"/>
      <c r="D2" s="34" t="n"/>
    </row>
    <row r="3" s="23">
      <c r="A3" s="35" t="inlineStr">
        <is>
          <t>Risk Treatment Plan</t>
        </is>
      </c>
      <c r="B3" s="36" t="n"/>
      <c r="C3" s="36" t="n"/>
      <c r="D3" s="37" t="n"/>
    </row>
    <row r="4" s="23">
      <c r="A4" s="38" t="inlineStr">
        <is>
          <t>Official Companion Artifact</t>
        </is>
      </c>
      <c r="B4" s="36" t="n"/>
      <c r="C4" s="36" t="n"/>
      <c r="D4" s="37" t="n"/>
    </row>
    <row r="5" ht="13.85" customHeight="1" s="23">
      <c r="A5" s="39" t="n"/>
      <c r="B5" s="36" t="n"/>
      <c r="C5" s="36" t="n"/>
      <c r="D5" s="37" t="n"/>
    </row>
    <row r="6" s="23">
      <c r="A6" s="35" t="inlineStr">
        <is>
          <t>Abstract</t>
        </is>
      </c>
      <c r="B6" s="38" t="n"/>
      <c r="C6" s="38" t="n"/>
      <c r="D6" s="38" t="n"/>
    </row>
    <row r="7">
      <c r="A7" s="40" t="n"/>
      <c r="B7" s="41" t="n"/>
      <c r="C7" s="41" t="n"/>
      <c r="D7" s="42" t="n"/>
    </row>
    <row r="8" ht="66" customHeight="1" s="23">
      <c r="A8" s="43" t="inlineStr">
        <is>
          <t>This example links Arcfield risk treatment decisions to concrete treatment actions, Annex A controls, SoA linkage, owners, approvals, target dates, evidence, residual-risk decisions and effectiveness checks. Rows are the 11 September 2026 operating sample of the certified Arcfield Platform ISMS in the surveillance cycle after certificate ARC-ISMS-2025-001.</t>
        </is>
      </c>
      <c r="B8" s="44" t="n"/>
      <c r="C8" s="44" t="n"/>
      <c r="D8" s="44" t="n"/>
    </row>
    <row r="9">
      <c r="A9" s="34" t="n"/>
      <c r="B9" s="34" t="n"/>
      <c r="C9" s="34" t="n"/>
      <c r="D9" s="34" t="n"/>
    </row>
    <row r="10" ht="13.85" customHeight="1" s="23">
      <c r="A10" s="45" t="n"/>
      <c r="B10" s="46" t="n"/>
      <c r="C10" s="46" t="n"/>
      <c r="D10" s="47" t="n"/>
    </row>
    <row r="11" s="23">
      <c r="A11" s="35" t="inlineStr">
        <is>
          <t>Document Control</t>
        </is>
      </c>
      <c r="B11" s="38" t="n"/>
      <c r="C11" s="38" t="n"/>
      <c r="D11" s="38" t="n"/>
    </row>
    <row r="12">
      <c r="A12" s="38" t="n"/>
      <c r="B12" s="38" t="n"/>
      <c r="C12" s="34" t="n"/>
      <c r="D12" s="34" t="n"/>
    </row>
    <row r="13">
      <c r="A13" s="48" t="inlineStr">
        <is>
          <t>Artifact ID</t>
        </is>
      </c>
      <c r="B13" s="38" t="inlineStr">
        <is>
          <t>RTP</t>
        </is>
      </c>
      <c r="C13" s="34" t="n"/>
      <c r="D13" s="34" t="n"/>
    </row>
    <row r="14">
      <c r="A14" s="48" t="inlineStr">
        <is>
          <t>Asset type</t>
        </is>
      </c>
      <c r="B14" s="38" t="inlineStr">
        <is>
          <t>Register</t>
        </is>
      </c>
      <c r="C14" s="34" t="n"/>
      <c r="D14" s="34" t="n"/>
    </row>
    <row r="15">
      <c r="A15" s="48" t="inlineStr">
        <is>
          <t>Volume</t>
        </is>
      </c>
      <c r="B15" s="38" t="inlineStr">
        <is>
          <t>1</t>
        </is>
      </c>
      <c r="C15" s="34" t="n"/>
      <c r="D15" s="34" t="n"/>
    </row>
    <row r="16">
      <c r="A16" s="48" t="inlineStr">
        <is>
          <t>Version</t>
        </is>
      </c>
      <c r="B16" s="38" t="inlineStr">
        <is>
          <t>1.1</t>
        </is>
      </c>
      <c r="C16" s="34" t="n"/>
      <c r="D16" s="34" t="n"/>
    </row>
    <row r="17">
      <c r="A17" s="48" t="inlineStr">
        <is>
          <t>Classification</t>
        </is>
      </c>
      <c r="B17" s="38" t="inlineStr">
        <is>
          <t>Internal</t>
        </is>
      </c>
      <c r="C17" s="34" t="n"/>
      <c r="D17" s="34" t="n"/>
    </row>
    <row r="18">
      <c r="A18" s="48" t="inlineStr">
        <is>
          <t>Owner</t>
        </is>
      </c>
      <c r="B18" s="38" t="inlineStr">
        <is>
          <t>Risk Manager</t>
        </is>
      </c>
      <c r="C18" s="34" t="n"/>
      <c r="D18" s="34" t="n"/>
    </row>
    <row r="19" ht="14.25" customHeight="1" s="23">
      <c r="A19" s="48" t="inlineStr">
        <is>
          <t>Approver</t>
        </is>
      </c>
      <c r="B19" s="38" t="inlineStr">
        <is>
          <t>Top Management</t>
        </is>
      </c>
      <c r="C19" s="34" t="n"/>
      <c r="D19" s="34" t="n"/>
    </row>
    <row r="20" ht="14.25" customHeight="1" s="23">
      <c r="A20" s="48" t="inlineStr">
        <is>
          <t>Effective Date</t>
        </is>
      </c>
      <c r="B20" s="49" t="n">
        <v>46266</v>
      </c>
      <c r="C20" s="34" t="n"/>
      <c r="D20" s="34" t="n"/>
    </row>
    <row r="21" ht="14.25" customHeight="1" s="23">
      <c r="A21" s="48" t="inlineStr">
        <is>
          <t>Next Review Date</t>
        </is>
      </c>
      <c r="B21" s="49" t="n">
        <v>46631</v>
      </c>
      <c r="C21" s="34" t="n"/>
      <c r="D21" s="34" t="n"/>
    </row>
    <row r="22">
      <c r="A22" s="34" t="n"/>
      <c r="B22" s="34" t="n"/>
      <c r="C22" s="34" t="n"/>
      <c r="D22" s="34" t="n"/>
    </row>
    <row r="23">
      <c r="A23" s="34" t="n"/>
      <c r="B23" s="34" t="n"/>
      <c r="C23" s="34" t="n"/>
      <c r="D23" s="34" t="n"/>
    </row>
    <row r="24" s="23">
      <c r="A24" s="50" t="inlineStr">
        <is>
          <t>© 2026. MessemerTech OÜ. ExportableProof is an imprint of MessemerTech. All rights reserved.</t>
        </is>
      </c>
      <c r="B24" s="36" t="n"/>
      <c r="C24" s="36" t="n"/>
      <c r="D24" s="37" t="n"/>
    </row>
  </sheetData>
  <sheetProtection selectLockedCells="0" selectUnlockedCells="0" sheet="1" objects="0" insertRows="1" insertHyperlinks="1" autoFilter="1" scenarios="0" formatColumns="1" deleteColumns="1" insertColumns="1" pivotTables="1" deleteRows="1" formatCells="1" formatRows="1" sort="1"/>
  <mergeCells count="2">
    <mergeCell ref="A4:D4"/>
    <mergeCell ref="A8:D8"/>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drawing xmlns:r="http://schemas.openxmlformats.org/officeDocument/2006/relationships" r:id="rId1"/>
</worksheet>
</file>

<file path=xl/worksheets/sheet2.xml><?xml version="1.0" encoding="utf-8"?>
<worksheet xmlns="http://schemas.openxmlformats.org/spreadsheetml/2006/main">
  <sheetPr>
    <outlinePr applyStyles="0" summaryBelow="1" summaryRight="1" showOutlineSymbols="1"/>
    <pageSetUpPr autoPageBreaks="1" fitToPage="1"/>
  </sheetPr>
  <dimension ref="A1:D4"/>
  <sheetViews>
    <sheetView showGridLines="0" zoomScale="100" workbookViewId="0">
      <selection activeCell="A1" activeCellId="0" sqref="A1"/>
    </sheetView>
  </sheetViews>
  <sheetFormatPr baseColWidth="8" defaultRowHeight="14.25"/>
  <cols>
    <col width="24" customWidth="1" style="23" min="1" max="1"/>
    <col width="28" customWidth="1" style="23" min="2" max="4"/>
    <col width="18" customWidth="1" style="23" min="5" max="6"/>
  </cols>
  <sheetData>
    <row r="1" ht="34" customHeight="1" s="23">
      <c r="A1" s="2" t="inlineStr">
        <is>
          <t>Legal Disclaimer</t>
        </is>
      </c>
      <c r="B1" s="3" t="n"/>
      <c r="C1" s="3" t="n"/>
      <c r="D1" s="4" t="n"/>
    </row>
    <row r="2">
      <c r="A2" s="9" t="n"/>
      <c r="B2" s="9" t="n"/>
      <c r="C2" s="9" t="n"/>
      <c r="D2" s="9" t="n"/>
    </row>
    <row r="3" ht="43.85" customHeight="1" s="23">
      <c r="A3" s="27" t="inlineStr">
        <is>
          <t>This companion artifact is provided for implementation support and does not constitute legal advice. Validate all controls, evidence and records against your organisation, scope, risk context and applicable requirements.</t>
        </is>
      </c>
      <c r="B3" s="3" t="n"/>
      <c r="C3" s="3" t="n"/>
      <c r="D3" s="4" t="n"/>
    </row>
    <row r="4">
      <c r="A4" s="26" t="inlineStr">
        <is>
          <t>© 2026. MessemerTech OÜ. ExportableProof is an imprint of MessemerTech. All rights reserved.</t>
        </is>
      </c>
      <c r="B4" s="3" t="n"/>
      <c r="C4" s="3" t="n"/>
      <c r="D4" s="4" t="n"/>
    </row>
  </sheetData>
  <sheetProtection selectLockedCells="0" selectUnlockedCells="0" sheet="1" objects="0" insertRows="1" insertHyperlinks="1" autoFilter="1" scenarios="0" formatColumns="1" deleteColumns="1" insertColumns="1" pivotTables="1" deleteRows="1" formatCells="1" formatRows="1" sort="1"/>
  <mergeCells count="1">
    <mergeCell ref="A3:D3"/>
  </mergeCells>
  <printOptions horizontalCentered="1" verticalCentered="0" headings="0" gridLines="0"/>
  <pageMargins left="0.5" right="0.5" top="0.6" bottom="0.6" header="0.3" footer="0.3"/>
  <pageSetup orientation="portrait" paperSize="9" fitToHeight="1" fitToWidth="1" useFirstPageNumber="0" pageOrder="downThenOver" usePrinterDefaults="0" blackAndWhite="0" draft="0" errors="displayed" horizontalDpi="600" verticalDpi="600" copies="1"/>
</worksheet>
</file>

<file path=xl/worksheets/sheet3.xml><?xml version="1.0" encoding="utf-8"?>
<worksheet xmlns="http://schemas.openxmlformats.org/spreadsheetml/2006/main">
  <sheetPr>
    <outlinePr applyStyles="0" summaryBelow="1" summaryRight="1" showOutlineSymbols="1"/>
    <pageSetUpPr autoPageBreaks="1" fitToPage="1"/>
  </sheetPr>
  <dimension ref="A1:E17"/>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Instructions</t>
        </is>
      </c>
    </row>
    <row r="2" s="23"/>
    <row r="3" s="23">
      <c r="A3" s="52" t="inlineStr">
        <is>
          <t>Create one treatment row for every risk that requires mitigation, avoidance, transfer, or explicit acceptance.</t>
        </is>
      </c>
    </row>
    <row r="4" s="23">
      <c r="A4" s="52" t="inlineStr">
        <is>
          <t>Link each treatment to a Risk Register row and, where relevant, Annex A controls and the SoA.</t>
        </is>
      </c>
    </row>
    <row r="5" s="23">
      <c r="A5" s="52" t="inlineStr">
        <is>
          <t>Assign a role-based action owner and approving risk owner.</t>
        </is>
      </c>
    </row>
    <row r="6" s="23">
      <c r="A6" s="52" t="inlineStr">
        <is>
          <t>Record target date, status, completion evidence, and effectiveness check.</t>
        </is>
      </c>
    </row>
    <row r="7" s="23">
      <c r="A7" s="52" t="inlineStr">
        <is>
          <t>Recalculate or confirm residual risk after treatment.</t>
        </is>
      </c>
    </row>
    <row r="8" s="23">
      <c r="A8" s="52" t="inlineStr">
        <is>
          <t>Escalate overdue high-risk treatment actions to management review.</t>
        </is>
      </c>
    </row>
    <row r="9" s="23">
      <c r="A9" s="52" t="inlineStr">
        <is>
          <t>Use sheets ending in “Ex” as read-only examples. Enter live data only on the matching “Wk” (Working) sheets.</t>
        </is>
      </c>
    </row>
    <row r="10" s="23">
      <c r="A10" s="52" t="inlineStr">
        <is>
          <t>Every operative list is an Excel Table with frozen headers and filters. Add new rows on the next empty worksheet row beneath the table so Excel expands it — do not leave blank rows inside the table.</t>
        </is>
      </c>
    </row>
    <row r="11" s="23">
      <c r="A11" s="52" t="inlineStr">
        <is>
          <t>Where a column offers a dropdown, choose a value from the list (Status, Owner role, Priority, Severity, Likelihood, Impact, Applicability, Evidence Status, Review Result). Do not invent free-text variants.</t>
        </is>
      </c>
    </row>
    <row r="12" s="23">
      <c r="A12" s="52" t="inlineStr">
        <is>
          <t>Enter dates as YYYY-MM-DD. Date columns are validated and formatted accordingly.</t>
        </is>
      </c>
    </row>
    <row r="13" s="23">
      <c r="A13" s="52" t="inlineStr">
        <is>
          <t>Review the Flag columns (Overdue, Review Due, Missing Owner, Missing Evidence). They calculate automatically and highlight gaps for follow-up.</t>
        </is>
      </c>
    </row>
    <row r="14" s="23">
      <c r="A14" s="52" t="inlineStr">
        <is>
          <t>Keep Cover, Legal, Book, Lists and Metadata unchanged. System sheets are protected on purpose.</t>
        </is>
      </c>
    </row>
    <row r="15" s="23">
      <c r="A15" s="52" t="inlineStr">
        <is>
          <t>Reuse Risk IDs from the Risk Register on every treatment row; record SoA linkage and Action owner from the role dropdown.</t>
        </is>
      </c>
    </row>
    <row r="16" s="23"/>
    <row r="17" ht="66" customHeight="1" s="23">
      <c r="A17" s="53" t="inlineStr">
        <is>
          <t>💡 Hint: Treatment entries should reuse the same risk IDs and asset/control references from the Risk Register.
Book reference: Building the ISMS, Planning, Risk &amp; Objectives (Clause 6)</t>
        </is>
      </c>
      <c r="B17" s="54" t="n"/>
      <c r="C17" s="54" t="n"/>
      <c r="D17" s="54" t="n"/>
    </row>
  </sheetData>
  <mergeCells count="1">
    <mergeCell ref="A17:D17"/>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4.xml><?xml version="1.0" encoding="utf-8"?>
<worksheet xmlns="http://schemas.openxmlformats.org/spreadsheetml/2006/main">
  <sheetPr>
    <outlinePr applyStyles="0" summaryBelow="1" summaryRight="1" showOutlineSymbols="1"/>
    <pageSetUpPr autoPageBreaks="1" fitToPage="0"/>
  </sheetPr>
  <dimension ref="A1:E24"/>
  <sheetViews>
    <sheetView showGridLines="0" workbookViewId="0">
      <selection activeCell="A1" sqref="A1"/>
    </sheetView>
  </sheetViews>
  <sheetFormatPr baseColWidth="8" defaultRowHeight="15"/>
  <cols>
    <col width="24" bestFit="1" customWidth="1" style="23" min="1" max="1"/>
    <col width="10" bestFit="1" customWidth="1" style="23" min="2" max="2"/>
    <col width="13" bestFit="1" customWidth="1" style="23" min="3" max="3"/>
    <col width="48" bestFit="1" customWidth="1" style="23" min="4" max="4"/>
    <col width="48" bestFit="1" customWidth="1" style="23" min="5" max="5"/>
  </cols>
  <sheetData>
    <row r="1" s="23">
      <c r="A1" s="51" t="inlineStr">
        <is>
          <t>Register schema</t>
        </is>
      </c>
    </row>
    <row r="2" s="23"/>
    <row r="3" s="23">
      <c r="A3" s="55" t="inlineStr">
        <is>
          <t>Column</t>
        </is>
      </c>
      <c r="B3" s="55" t="inlineStr">
        <is>
          <t>Type</t>
        </is>
      </c>
      <c r="C3" s="55" t="inlineStr">
        <is>
          <t>Required</t>
        </is>
      </c>
      <c r="D3" s="55" t="inlineStr">
        <is>
          <t>Description</t>
        </is>
      </c>
      <c r="E3" s="55" t="inlineStr">
        <is>
          <t>Example</t>
        </is>
      </c>
    </row>
    <row r="4" s="23">
      <c r="A4" s="56" t="inlineStr">
        <is>
          <t>Treatment ID</t>
        </is>
      </c>
      <c r="B4" s="56" t="inlineStr">
        <is>
          <t>text</t>
        </is>
      </c>
      <c r="C4" s="56" t="inlineStr">
        <is>
          <t>yes</t>
        </is>
      </c>
      <c r="D4" s="56" t="inlineStr">
        <is>
          <t>Stable unique treatment identifier.</t>
        </is>
      </c>
      <c r="E4" s="56" t="inlineStr">
        <is>
          <t>RTP-2026-014</t>
        </is>
      </c>
    </row>
    <row r="5" s="23">
      <c r="A5" s="56" t="inlineStr">
        <is>
          <t>Related risk ID</t>
        </is>
      </c>
      <c r="B5" s="56" t="inlineStr">
        <is>
          <t>text</t>
        </is>
      </c>
      <c r="C5" s="56" t="inlineStr">
        <is>
          <t>yes</t>
        </is>
      </c>
      <c r="D5" s="56" t="inlineStr">
        <is>
          <t>Linked Risk Register entry.</t>
        </is>
      </c>
      <c r="E5" s="56" t="inlineStr">
        <is>
          <t>RISK-2026-014</t>
        </is>
      </c>
    </row>
    <row r="6" s="23">
      <c r="A6" s="56" t="inlineStr">
        <is>
          <t>Risk title</t>
        </is>
      </c>
      <c r="B6" s="56" t="inlineStr">
        <is>
          <t>text</t>
        </is>
      </c>
      <c r="C6" s="56" t="inlineStr">
        <is>
          <t>yes</t>
        </is>
      </c>
      <c r="D6" s="56" t="inlineStr">
        <is>
          <t>Short risk title.</t>
        </is>
      </c>
      <c r="E6" s="56" t="inlineStr">
        <is>
          <t>Unauthorized privileged access to production platform</t>
        </is>
      </c>
    </row>
    <row r="7" s="23">
      <c r="A7" s="56" t="inlineStr">
        <is>
          <t>Treatment option</t>
        </is>
      </c>
      <c r="B7" s="56" t="inlineStr">
        <is>
          <t>select</t>
        </is>
      </c>
      <c r="C7" s="56" t="inlineStr">
        <is>
          <t>yes</t>
        </is>
      </c>
      <c r="D7" s="56" t="inlineStr">
        <is>
          <t>Mitigate, Avoid, Transfer, Accept.</t>
        </is>
      </c>
      <c r="E7" s="56" t="inlineStr">
        <is>
          <t>Mitigate</t>
        </is>
      </c>
    </row>
    <row r="8" s="23">
      <c r="A8" s="56" t="inlineStr">
        <is>
          <t>Treatment action</t>
        </is>
      </c>
      <c r="B8" s="56" t="inlineStr">
        <is>
          <t>text</t>
        </is>
      </c>
      <c r="C8" s="56" t="inlineStr">
        <is>
          <t>yes</t>
        </is>
      </c>
      <c r="D8" s="56" t="inlineStr">
        <is>
          <t>Action required to treat the risk.</t>
        </is>
      </c>
      <c r="E8" s="56" t="inlineStr">
        <is>
          <t>Implement quarterly privileged-access review evidence pack</t>
        </is>
      </c>
    </row>
    <row r="9" s="23">
      <c r="A9" s="56" t="inlineStr">
        <is>
          <t>Annex A control(s)</t>
        </is>
      </c>
      <c r="B9" s="56" t="inlineStr">
        <is>
          <t>text</t>
        </is>
      </c>
      <c r="C9" s="56" t="inlineStr">
        <is>
          <t>conditional</t>
        </is>
      </c>
      <c r="D9" s="56" t="inlineStr">
        <is>
          <t>Related ISO controls.</t>
        </is>
      </c>
      <c r="E9" s="56" t="inlineStr">
        <is>
          <t>A.5.15, A.5.16, A.8.2</t>
        </is>
      </c>
    </row>
    <row r="10" s="23">
      <c r="A10" s="56" t="inlineStr">
        <is>
          <t>SoA linkage</t>
        </is>
      </c>
      <c r="B10" s="56" t="inlineStr">
        <is>
          <t>text</t>
        </is>
      </c>
      <c r="C10" s="56" t="inlineStr">
        <is>
          <t>conditional</t>
        </is>
      </c>
      <c r="D10" s="56" t="inlineStr">
        <is>
          <t>Linked SoA control rows.</t>
        </is>
      </c>
      <c r="E10" s="56" t="inlineStr">
        <is>
          <t>SOA-A.5.15</t>
        </is>
      </c>
    </row>
    <row r="11" s="23">
      <c r="A11" s="56" t="inlineStr">
        <is>
          <t>Action owner</t>
        </is>
      </c>
      <c r="B11" s="56" t="inlineStr">
        <is>
          <t>text</t>
        </is>
      </c>
      <c r="C11" s="56" t="inlineStr">
        <is>
          <t>yes</t>
        </is>
      </c>
      <c r="D11" s="56" t="inlineStr">
        <is>
          <t>Role responsible for implementation.</t>
        </is>
      </c>
      <c r="E11" s="56" t="inlineStr">
        <is>
          <t>IT Operations</t>
        </is>
      </c>
    </row>
    <row r="12" s="23">
      <c r="A12" s="56" t="inlineStr">
        <is>
          <t>Risk owner approval</t>
        </is>
      </c>
      <c r="B12" s="56" t="inlineStr">
        <is>
          <t>text</t>
        </is>
      </c>
      <c r="C12" s="56" t="inlineStr">
        <is>
          <t>yes</t>
        </is>
      </c>
      <c r="D12" s="56" t="inlineStr">
        <is>
          <t>Risk owner decision or approval status.</t>
        </is>
      </c>
      <c r="E12" s="56" t="inlineStr">
        <is>
          <t>Approved by Service Owner</t>
        </is>
      </c>
    </row>
    <row r="13" s="23">
      <c r="A13" s="56" t="inlineStr">
        <is>
          <t>Start date</t>
        </is>
      </c>
      <c r="B13" s="56" t="inlineStr">
        <is>
          <t>date</t>
        </is>
      </c>
      <c r="C13" s="56" t="inlineStr">
        <is>
          <t>yes</t>
        </is>
      </c>
      <c r="D13" s="56" t="inlineStr">
        <is>
          <t>Treatment start date.</t>
        </is>
      </c>
      <c r="E13" s="56" t="inlineStr">
        <is>
          <t>2026-08-29</t>
        </is>
      </c>
    </row>
    <row r="14" s="23">
      <c r="A14" s="56" t="inlineStr">
        <is>
          <t>Target date</t>
        </is>
      </c>
      <c r="B14" s="56" t="inlineStr">
        <is>
          <t>date</t>
        </is>
      </c>
      <c r="C14" s="56" t="inlineStr">
        <is>
          <t>yes</t>
        </is>
      </c>
      <c r="D14" s="56" t="inlineStr">
        <is>
          <t>Planned completion date.</t>
        </is>
      </c>
      <c r="E14" s="56" t="inlineStr">
        <is>
          <t>2026-09-30</t>
        </is>
      </c>
    </row>
    <row r="15" s="23">
      <c r="A15" s="56" t="inlineStr">
        <is>
          <t>Completion date</t>
        </is>
      </c>
      <c r="B15" s="56" t="inlineStr">
        <is>
          <t>date</t>
        </is>
      </c>
      <c r="C15" s="56" t="inlineStr">
        <is>
          <t>conditional</t>
        </is>
      </c>
      <c r="D15" s="56" t="inlineStr">
        <is>
          <t>Actual completion date.</t>
        </is>
      </c>
      <c r="E15" s="56" t="inlineStr">
        <is>
          <t>2026-09-28</t>
        </is>
      </c>
    </row>
    <row r="16" s="23">
      <c r="A16" s="56" t="inlineStr">
        <is>
          <t>Status</t>
        </is>
      </c>
      <c r="B16" s="56" t="inlineStr">
        <is>
          <t>select</t>
        </is>
      </c>
      <c r="C16" s="56" t="inlineStr">
        <is>
          <t>yes</t>
        </is>
      </c>
      <c r="D16" s="56" t="inlineStr">
        <is>
          <t>Planned, In progress, Implemented, Accepted, Closed, Overdue.</t>
        </is>
      </c>
      <c r="E16" s="56" t="inlineStr">
        <is>
          <t>In progress</t>
        </is>
      </c>
    </row>
    <row r="17" s="23">
      <c r="A17" s="56" t="inlineStr">
        <is>
          <t>Evidence of completion</t>
        </is>
      </c>
      <c r="B17" s="56" t="inlineStr">
        <is>
          <t>text</t>
        </is>
      </c>
      <c r="C17" s="56" t="inlineStr">
        <is>
          <t>conditional</t>
        </is>
      </c>
      <c r="D17" s="56" t="inlineStr">
        <is>
          <t>Evidence of implemented treatment.</t>
        </is>
      </c>
      <c r="E17" s="56" t="inlineStr">
        <is>
          <t>ACC-REV-2026-Q3</t>
        </is>
      </c>
    </row>
    <row r="18" s="23">
      <c r="A18" s="56" t="inlineStr">
        <is>
          <t>Residual risk ID</t>
        </is>
      </c>
      <c r="B18" s="56" t="inlineStr">
        <is>
          <t>text</t>
        </is>
      </c>
      <c r="C18" s="56" t="inlineStr">
        <is>
          <t>conditional</t>
        </is>
      </c>
      <c r="D18" s="56" t="inlineStr">
        <is>
          <t>Residual-risk reference.</t>
        </is>
      </c>
      <c r="E18" s="56" t="inlineStr">
        <is>
          <t>RISK-2026-014-R</t>
        </is>
      </c>
    </row>
    <row r="19" s="23">
      <c r="A19" s="56" t="inlineStr">
        <is>
          <t>Residual risk decision</t>
        </is>
      </c>
      <c r="B19" s="56" t="inlineStr">
        <is>
          <t>text</t>
        </is>
      </c>
      <c r="C19" s="56" t="inlineStr">
        <is>
          <t>conditional</t>
        </is>
      </c>
      <c r="D19" s="56" t="inlineStr">
        <is>
          <t>Acceptance or further treatment decision.</t>
        </is>
      </c>
      <c r="E19" s="56" t="inlineStr">
        <is>
          <t>Residual risk accepted as Medium</t>
        </is>
      </c>
    </row>
    <row r="20" s="23">
      <c r="A20" s="56" t="inlineStr">
        <is>
          <t>Effectiveness check</t>
        </is>
      </c>
      <c r="B20" s="56" t="inlineStr">
        <is>
          <t>text</t>
        </is>
      </c>
      <c r="C20" s="56" t="inlineStr">
        <is>
          <t>conditional</t>
        </is>
      </c>
      <c r="D20" s="56" t="inlineStr">
        <is>
          <t>How effectiveness will be or was checked.</t>
        </is>
      </c>
      <c r="E20" s="56" t="inlineStr">
        <is>
          <t>Q4 privileged access review confirms no unauthorized admin accounts</t>
        </is>
      </c>
    </row>
    <row r="21" s="23">
      <c r="A21" s="56" t="inlineStr">
        <is>
          <t>Review date</t>
        </is>
      </c>
      <c r="B21" s="56" t="inlineStr">
        <is>
          <t>date</t>
        </is>
      </c>
      <c r="C21" s="56" t="inlineStr">
        <is>
          <t>yes</t>
        </is>
      </c>
      <c r="D21" s="56" t="inlineStr">
        <is>
          <t>Last review date.</t>
        </is>
      </c>
      <c r="E21" s="56" t="inlineStr">
        <is>
          <t>2026-08-29</t>
        </is>
      </c>
    </row>
    <row r="22" s="23">
      <c r="A22" s="56" t="inlineStr">
        <is>
          <t>Notes</t>
        </is>
      </c>
      <c r="B22" s="56" t="inlineStr">
        <is>
          <t>text</t>
        </is>
      </c>
      <c r="C22" s="56" t="inlineStr">
        <is>
          <t>no</t>
        </is>
      </c>
      <c r="D22" s="56" t="inlineStr">
        <is>
          <t>Additional context.</t>
        </is>
      </c>
      <c r="E22" s="56" t="inlineStr">
        <is>
          <t>Evidence pack due before management review.</t>
        </is>
      </c>
    </row>
    <row r="23" s="23"/>
    <row r="24" ht="66" customHeight="1" s="23">
      <c r="A24" s="53" t="inlineStr">
        <is>
          <t>💡 Hint: The schema must prove action ownership, control linkage, completion evidence, residual-risk decision, and effectiveness verification.
Book reference: Building the ISMS, Planning, Risk &amp; Objectives (Clause 6)</t>
        </is>
      </c>
      <c r="B24" s="54" t="n"/>
      <c r="C24" s="54" t="n"/>
      <c r="D24" s="54" t="n"/>
    </row>
    <row r="25" s="23"/>
  </sheetData>
  <mergeCells count="1">
    <mergeCell ref="A24:D24"/>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5.xml><?xml version="1.0" encoding="utf-8"?>
<worksheet xmlns="http://schemas.openxmlformats.org/spreadsheetml/2006/main">
  <sheetPr>
    <outlinePr applyStyles="0" summaryBelow="1" summaryRight="1" showOutlineSymbols="1"/>
    <pageSetUpPr autoPageBreaks="1" fitToPage="1"/>
  </sheetPr>
  <dimension ref="A1:V13"/>
  <sheetViews>
    <sheetView workbookViewId="0">
      <pane ySplit="1" topLeftCell="A2" activePane="bottomLeft" state="frozen"/>
      <selection pane="bottomLeft" activeCell="A1" sqref="A1"/>
    </sheetView>
  </sheetViews>
  <sheetFormatPr baseColWidth="8" defaultRowHeight="15"/>
  <cols>
    <col width="14" bestFit="1" customWidth="1" style="23" min="1" max="1"/>
    <col width="17" bestFit="1" customWidth="1" style="23" min="2" max="4"/>
    <col width="42" bestFit="1" customWidth="1" style="23" min="3" max="3"/>
    <col width="21" bestFit="1" customWidth="1" style="23" min="4" max="4"/>
    <col width="42" bestFit="1" customWidth="1" style="23" min="5" max="6"/>
    <col width="32" bestFit="1" customWidth="1" style="23" min="6" max="6"/>
    <col width="13" bestFit="1" customWidth="1" style="23" min="7" max="7"/>
    <col width="25" bestFit="1" customWidth="1" style="23" min="8" max="8"/>
    <col width="38" bestFit="1" customWidth="1" style="23" min="9" max="9"/>
    <col width="12" bestFit="1" customWidth="1" style="23" min="10" max="10"/>
    <col width="13" bestFit="1" customWidth="1" style="23" min="11" max="11"/>
    <col width="17" bestFit="1" customWidth="1" style="23" min="12" max="12"/>
    <col width="13" bestFit="1" customWidth="1" style="23" min="13" max="13"/>
    <col width="31" bestFit="1" customWidth="1" style="23" min="14" max="14"/>
    <col width="18" bestFit="1" customWidth="1" style="23" min="15" max="15"/>
    <col width="31" bestFit="1" customWidth="1" style="23" min="16" max="16"/>
    <col width="42" bestFit="1" customWidth="1" style="23" min="17" max="17"/>
    <col width="13" bestFit="1" customWidth="1" style="23" min="18" max="18"/>
    <col width="42" bestFit="1" customWidth="1" style="23" min="19" max="19"/>
    <col width="42" bestFit="1" customWidth="1" style="23" min="20" max="20"/>
    <col width="42" bestFit="1" customWidth="1" style="23" min="21" max="21"/>
    <col width="23" bestFit="1" customWidth="1" style="23" min="22" max="22"/>
  </cols>
  <sheetData>
    <row r="1" s="23">
      <c r="A1" s="57" t="inlineStr">
        <is>
          <t>Treatment ID</t>
        </is>
      </c>
      <c r="B1" s="57" t="inlineStr">
        <is>
          <t>Related risk ID</t>
        </is>
      </c>
      <c r="C1" s="57" t="inlineStr">
        <is>
          <t>Risk title</t>
        </is>
      </c>
      <c r="D1" s="57" t="inlineStr">
        <is>
          <t>Treatment option</t>
        </is>
      </c>
      <c r="E1" s="57" t="inlineStr">
        <is>
          <t>Treatment action</t>
        </is>
      </c>
      <c r="F1" s="57" t="inlineStr">
        <is>
          <t>Annex A control(s)</t>
        </is>
      </c>
      <c r="G1" s="57" t="inlineStr">
        <is>
          <t>SoA linkage</t>
        </is>
      </c>
      <c r="H1" s="57" t="inlineStr">
        <is>
          <t>Action owner</t>
        </is>
      </c>
      <c r="I1" s="57" t="inlineStr">
        <is>
          <t>Risk owner approval</t>
        </is>
      </c>
      <c r="J1" s="57" t="inlineStr">
        <is>
          <t>Start date</t>
        </is>
      </c>
      <c r="K1" s="57" t="inlineStr">
        <is>
          <t>Target date</t>
        </is>
      </c>
      <c r="L1" s="57" t="inlineStr">
        <is>
          <t>Completion date</t>
        </is>
      </c>
      <c r="M1" s="57" t="inlineStr">
        <is>
          <t>Status</t>
        </is>
      </c>
      <c r="N1" s="57" t="inlineStr">
        <is>
          <t>Evidence of completion</t>
        </is>
      </c>
      <c r="O1" s="57" t="inlineStr">
        <is>
          <t>Residual risk ID</t>
        </is>
      </c>
      <c r="P1" s="57" t="inlineStr">
        <is>
          <t>Residual risk decision</t>
        </is>
      </c>
      <c r="Q1" s="57" t="inlineStr">
        <is>
          <t>Effectiveness check</t>
        </is>
      </c>
      <c r="R1" s="57" t="inlineStr">
        <is>
          <t>Review date</t>
        </is>
      </c>
      <c r="S1" s="57" t="inlineStr">
        <is>
          <t>Notes</t>
        </is>
      </c>
      <c r="T1" s="58" t="inlineStr">
        <is>
          <t>Flag: Overdue</t>
        </is>
      </c>
      <c r="U1" s="58" t="inlineStr">
        <is>
          <t>Flag: Review Due</t>
        </is>
      </c>
      <c r="V1" s="58" t="inlineStr">
        <is>
          <t>Flag: Missing Owner</t>
        </is>
      </c>
    </row>
    <row r="2" s="23">
      <c r="A2" s="59" t="inlineStr">
        <is>
          <t>RTP-2026-014</t>
        </is>
      </c>
      <c r="B2" s="59" t="inlineStr">
        <is>
          <t>RISK-2026-014</t>
        </is>
      </c>
      <c r="C2" s="59" t="inlineStr">
        <is>
          <t>Unauthorized privileged access to production platform</t>
        </is>
      </c>
      <c r="D2" s="59" t="inlineStr">
        <is>
          <t>Mitigate</t>
        </is>
      </c>
      <c r="E2" s="59" t="inlineStr">
        <is>
          <t>Implement quarterly privileged-access review evidence pack</t>
        </is>
      </c>
      <c r="F2" s="59" t="inlineStr">
        <is>
          <t>A.5.15, A.5.16, A.8.2</t>
        </is>
      </c>
      <c r="G2" s="59" t="inlineStr">
        <is>
          <t>SOA-A.5.15</t>
        </is>
      </c>
      <c r="H2" s="59" t="inlineStr">
        <is>
          <t>IT Operations</t>
        </is>
      </c>
      <c r="I2" s="59" t="inlineStr">
        <is>
          <t>Approved by Service Owner</t>
        </is>
      </c>
      <c r="J2" s="60" t="inlineStr">
        <is>
          <t>2026-08-29</t>
        </is>
      </c>
      <c r="K2" s="60" t="inlineStr">
        <is>
          <t>2026-09-30</t>
        </is>
      </c>
      <c r="L2" s="60" t="inlineStr"/>
      <c r="M2" s="59" t="inlineStr">
        <is>
          <t>In progress</t>
        </is>
      </c>
      <c r="N2" s="59" t="inlineStr">
        <is>
          <t>ACC-REV-2026-Q3 pending</t>
        </is>
      </c>
      <c r="O2" s="59" t="inlineStr">
        <is>
          <t>RISK-2026-014-R</t>
        </is>
      </c>
      <c r="P2" s="59" t="inlineStr">
        <is>
          <t>Residual risk expected Medium</t>
        </is>
      </c>
      <c r="Q2" s="59" t="inlineStr">
        <is>
          <t>Q4 review confirms privileged access baseline</t>
        </is>
      </c>
      <c r="R2" s="60" t="inlineStr">
        <is>
          <t>2026-08-29</t>
        </is>
      </c>
      <c r="S2" s="59" t="inlineStr">
        <is>
          <t>Must close before management review.</t>
        </is>
      </c>
      <c r="T2" s="61">
        <f>IF(AND($K2&lt;&gt;"",$K2&lt;TODAY(),NOT(OR(LOWER($M2)="abgeschlossen",LOWER($M2)="accepted",LOWER($M2)="aceptado",LOWER($M2)="akzeptiert",LOWER($M2)="approved",LOWER($M2)="aprobado",LOWER($M2)="cerrado",LOWER($M2)="closed",LOWER($M2)="completado",LOWER($M2)="complete",LOWER($M2)="completed",LOWER($M2)="completo",LOWER($M2)="done",LOWER($M2)="erledigt",LOWER($M2)="freigegeben",LOWER($M2)="genehmigt",LOWER($M2)="geschlossen",LOWER($M2)="hecho",LOWER($M2)="vollständig"))),"Yes","")</f>
        <v/>
      </c>
      <c r="U2" s="61">
        <f>IF(AND($R2&lt;&gt;"",$R2&lt;=TODAY()+30,$R2&gt;=TODAY()),"Yes","")</f>
        <v/>
      </c>
      <c r="V2" s="61">
        <f>IF($H2="","Yes","")</f>
        <v/>
      </c>
    </row>
    <row r="3" s="23">
      <c r="A3" s="59" t="inlineStr">
        <is>
          <t>RTP-2026-018</t>
        </is>
      </c>
      <c r="B3" s="59" t="inlineStr">
        <is>
          <t>RISK-2026-018</t>
        </is>
      </c>
      <c r="C3" s="59" t="inlineStr">
        <is>
          <t>Customer Portal outage affects onboarding commitments</t>
        </is>
      </c>
      <c r="D3" s="59" t="inlineStr">
        <is>
          <t>Transfer / Mitigate</t>
        </is>
      </c>
      <c r="E3" s="59" t="inlineStr">
        <is>
          <t>Confirm SaaS SLA, escalation route, and exit support</t>
        </is>
      </c>
      <c r="F3" s="59" t="inlineStr">
        <is>
          <t>A.5.19, A.5.20, A.5.23, A.8.14</t>
        </is>
      </c>
      <c r="G3" s="59" t="inlineStr">
        <is>
          <t>SOA-A.5.23</t>
        </is>
      </c>
      <c r="H3" s="59" t="inlineStr">
        <is>
          <t>Supplier Manager</t>
        </is>
      </c>
      <c r="I3" s="59" t="inlineStr">
        <is>
          <t>Approved by Head of Customer Success</t>
        </is>
      </c>
      <c r="J3" s="60" t="inlineStr">
        <is>
          <t>2026-08-29</t>
        </is>
      </c>
      <c r="K3" s="60" t="inlineStr">
        <is>
          <t>2026-10-15</t>
        </is>
      </c>
      <c r="L3" s="60" t="inlineStr"/>
      <c r="M3" s="59" t="inlineStr">
        <is>
          <t>In progress</t>
        </is>
      </c>
      <c r="N3" s="59" t="inlineStr">
        <is>
          <t>SINV-CLOUDHOST-2026-Q3</t>
        </is>
      </c>
      <c r="O3" s="59" t="inlineStr">
        <is>
          <t>RISK-2026-018-R</t>
        </is>
      </c>
      <c r="P3" s="59" t="inlineStr">
        <is>
          <t>Residual risk expected Medium</t>
        </is>
      </c>
      <c r="Q3" s="59" t="inlineStr">
        <is>
          <t>Supplier SLA reviewed during Q4 supplier review</t>
        </is>
      </c>
      <c r="R3" s="60" t="inlineStr">
        <is>
          <t>2026-08-29</t>
        </is>
      </c>
      <c r="S3" s="59" t="inlineStr">
        <is>
          <t>Supplier contact update pending.</t>
        </is>
      </c>
      <c r="T3" s="61">
        <f>IF(AND($K3&lt;&gt;"",$K3&lt;TODAY(),NOT(OR(LOWER($M3)="abgeschlossen",LOWER($M3)="accepted",LOWER($M3)="aceptado",LOWER($M3)="akzeptiert",LOWER($M3)="approved",LOWER($M3)="aprobado",LOWER($M3)="cerrado",LOWER($M3)="closed",LOWER($M3)="completado",LOWER($M3)="complete",LOWER($M3)="completed",LOWER($M3)="completo",LOWER($M3)="done",LOWER($M3)="erledigt",LOWER($M3)="freigegeben",LOWER($M3)="genehmigt",LOWER($M3)="geschlossen",LOWER($M3)="hecho",LOWER($M3)="vollständig"))),"Yes","")</f>
        <v/>
      </c>
      <c r="U3" s="61">
        <f>IF(AND($R3&lt;&gt;"",$R3&lt;=TODAY()+30,$R3&gt;=TODAY()),"Yes","")</f>
        <v/>
      </c>
      <c r="V3" s="61">
        <f>IF($H3="","Yes","")</f>
        <v/>
      </c>
    </row>
    <row r="4" s="23">
      <c r="A4" s="59" t="inlineStr">
        <is>
          <t>RTP-2026-021</t>
        </is>
      </c>
      <c r="B4" s="59" t="inlineStr">
        <is>
          <t>RISK-2026-021</t>
        </is>
      </c>
      <c r="C4" s="59" t="inlineStr">
        <is>
          <t>ISMS evidence repository loses integrity</t>
        </is>
      </c>
      <c r="D4" s="59" t="inlineStr">
        <is>
          <t>Mitigate</t>
        </is>
      </c>
      <c r="E4" s="59" t="inlineStr">
        <is>
          <t>Implement quarterly export and permission review for evidence repository</t>
        </is>
      </c>
      <c r="F4" s="59" t="inlineStr">
        <is>
          <t>A.5.33, A.8.13</t>
        </is>
      </c>
      <c r="G4" s="59" t="inlineStr">
        <is>
          <t>SOA-A.5.33</t>
        </is>
      </c>
      <c r="H4" s="59" t="inlineStr">
        <is>
          <t>Workspace Administrator</t>
        </is>
      </c>
      <c r="I4" s="59" t="inlineStr">
        <is>
          <t>Approved by ISMS Manager</t>
        </is>
      </c>
      <c r="J4" s="60" t="inlineStr">
        <is>
          <t>2026-08-28</t>
        </is>
      </c>
      <c r="K4" s="60" t="inlineStr">
        <is>
          <t>2026-09-15</t>
        </is>
      </c>
      <c r="L4" s="60" t="inlineStr"/>
      <c r="M4" s="59" t="inlineStr">
        <is>
          <t>Planned</t>
        </is>
      </c>
      <c r="N4" s="59" t="inlineStr">
        <is>
          <t>EVID-EXPORT-2026-Q3 planned</t>
        </is>
      </c>
      <c r="O4" s="59" t="inlineStr">
        <is>
          <t>RISK-2026-021-R</t>
        </is>
      </c>
      <c r="P4" s="59" t="inlineStr">
        <is>
          <t>Residual risk expected Low</t>
        </is>
      </c>
      <c r="Q4" s="59" t="inlineStr">
        <is>
          <t>Restore test and permission sample</t>
        </is>
      </c>
      <c r="R4" s="60" t="inlineStr">
        <is>
          <t>2026-08-28</t>
        </is>
      </c>
      <c r="S4" s="59" t="inlineStr">
        <is>
          <t>Align with audit-pack generation. STALL-2026-Q3: this treatment has not moved since the 2025 improvement programme.</t>
        </is>
      </c>
      <c r="T4" s="61">
        <f>IF(AND($K4&lt;&gt;"",$K4&lt;TODAY(),NOT(OR(LOWER($M4)="abgeschlossen",LOWER($M4)="accepted",LOWER($M4)="aceptado",LOWER($M4)="akzeptiert",LOWER($M4)="approved",LOWER($M4)="aprobado",LOWER($M4)="cerrado",LOWER($M4)="closed",LOWER($M4)="completado",LOWER($M4)="complete",LOWER($M4)="completed",LOWER($M4)="completo",LOWER($M4)="done",LOWER($M4)="erledigt",LOWER($M4)="freigegeben",LOWER($M4)="genehmigt",LOWER($M4)="geschlossen",LOWER($M4)="hecho",LOWER($M4)="vollständig"))),"Yes","")</f>
        <v/>
      </c>
      <c r="U4" s="61">
        <f>IF(AND($R4&lt;&gt;"",$R4&lt;=TODAY()+30,$R4&gt;=TODAY()),"Yes","")</f>
        <v/>
      </c>
      <c r="V4" s="61">
        <f>IF($H4="","Yes","")</f>
        <v/>
      </c>
    </row>
    <row r="5" s="23">
      <c r="A5" s="59" t="inlineStr">
        <is>
          <t>RTP-2026-027</t>
        </is>
      </c>
      <c r="B5" s="59" t="inlineStr">
        <is>
          <t>RISK-2026-027</t>
        </is>
      </c>
      <c r="C5" s="59" t="inlineStr">
        <is>
          <t>Source repository secret exposure</t>
        </is>
      </c>
      <c r="D5" s="59" t="inlineStr">
        <is>
          <t>Mitigate</t>
        </is>
      </c>
      <c r="E5" s="59" t="inlineStr">
        <is>
          <t>Validate secret scanning and branch protection for customer portal repository</t>
        </is>
      </c>
      <c r="F5" s="59" t="inlineStr">
        <is>
          <t>A.8.4, A.8.5, A.8.28</t>
        </is>
      </c>
      <c r="G5" s="59" t="inlineStr">
        <is>
          <t>SOA-A.8.28</t>
        </is>
      </c>
      <c r="H5" s="59" t="inlineStr">
        <is>
          <t>DevOps Engineer</t>
        </is>
      </c>
      <c r="I5" s="59" t="inlineStr">
        <is>
          <t>Approved by Engineering Lead</t>
        </is>
      </c>
      <c r="J5" s="60" t="inlineStr">
        <is>
          <t>2026-08-27</t>
        </is>
      </c>
      <c r="K5" s="60" t="inlineStr">
        <is>
          <t>2026-09-20</t>
        </is>
      </c>
      <c r="L5" s="60" t="inlineStr"/>
      <c r="M5" s="59" t="inlineStr">
        <is>
          <t>In progress</t>
        </is>
      </c>
      <c r="N5" s="59" t="inlineStr">
        <is>
          <t>SSDLC-REL-2026-014</t>
        </is>
      </c>
      <c r="O5" s="59" t="inlineStr">
        <is>
          <t>RISK-2026-027-R</t>
        </is>
      </c>
      <c r="P5" s="59" t="inlineStr">
        <is>
          <t>Residual risk expected Medium</t>
        </is>
      </c>
      <c r="Q5" s="59" t="inlineStr">
        <is>
          <t>Release evidence includes scan results</t>
        </is>
      </c>
      <c r="R5" s="60" t="inlineStr">
        <is>
          <t>2026-08-27</t>
        </is>
      </c>
      <c r="S5" s="59" t="inlineStr">
        <is>
          <t>Link to S-SDLC evidence.</t>
        </is>
      </c>
      <c r="T5" s="61">
        <f>IF(AND($K5&lt;&gt;"",$K5&lt;TODAY(),NOT(OR(LOWER($M5)="abgeschlossen",LOWER($M5)="accepted",LOWER($M5)="aceptado",LOWER($M5)="akzeptiert",LOWER($M5)="approved",LOWER($M5)="aprobado",LOWER($M5)="cerrado",LOWER($M5)="closed",LOWER($M5)="completado",LOWER($M5)="complete",LOWER($M5)="completed",LOWER($M5)="completo",LOWER($M5)="done",LOWER($M5)="erledigt",LOWER($M5)="freigegeben",LOWER($M5)="genehmigt",LOWER($M5)="geschlossen",LOWER($M5)="hecho",LOWER($M5)="vollständig"))),"Yes","")</f>
        <v/>
      </c>
      <c r="U5" s="61">
        <f>IF(AND($R5&lt;&gt;"",$R5&lt;=TODAY()+30,$R5&gt;=TODAY()),"Yes","")</f>
        <v/>
      </c>
      <c r="V5" s="61">
        <f>IF($H5="","Yes","")</f>
        <v/>
      </c>
    </row>
    <row r="6" s="23">
      <c r="A6" s="59" t="inlineStr">
        <is>
          <t>RTP-2026-031</t>
        </is>
      </c>
      <c r="B6" s="59" t="inlineStr">
        <is>
          <t>RISK-2026-031</t>
        </is>
      </c>
      <c r="C6" s="59" t="inlineStr">
        <is>
          <t>Identity provider misconfiguration</t>
        </is>
      </c>
      <c r="D6" s="59" t="inlineStr">
        <is>
          <t>Mitigate</t>
        </is>
      </c>
      <c r="E6" s="59" t="inlineStr">
        <is>
          <t>Add monthly identity-provider configuration and break-glass review</t>
        </is>
      </c>
      <c r="F6" s="59" t="inlineStr">
        <is>
          <t>A.5.15, A.5.17, A.8.2</t>
        </is>
      </c>
      <c r="G6" s="59" t="inlineStr">
        <is>
          <t>SOA-A.5.17</t>
        </is>
      </c>
      <c r="H6" s="59" t="inlineStr">
        <is>
          <t>IT Operations</t>
        </is>
      </c>
      <c r="I6" s="59" t="inlineStr">
        <is>
          <t>Approved by IT Operations Manager</t>
        </is>
      </c>
      <c r="J6" s="60" t="inlineStr">
        <is>
          <t>2026-08-29</t>
        </is>
      </c>
      <c r="K6" s="60" t="inlineStr">
        <is>
          <t>2026-09-30</t>
        </is>
      </c>
      <c r="L6" s="60" t="inlineStr"/>
      <c r="M6" s="59" t="inlineStr">
        <is>
          <t>In progress</t>
        </is>
      </c>
      <c r="N6" s="59" t="inlineStr">
        <is>
          <t>IAM-CTRL-2026-Q3</t>
        </is>
      </c>
      <c r="O6" s="59" t="inlineStr">
        <is>
          <t>RISK-2026-031-R</t>
        </is>
      </c>
      <c r="P6" s="59" t="inlineStr">
        <is>
          <t>Residual risk expected Low</t>
        </is>
      </c>
      <c r="Q6" s="59" t="inlineStr">
        <is>
          <t>Next monthly configuration sample</t>
        </is>
      </c>
      <c r="R6" s="60" t="inlineStr">
        <is>
          <t>2026-08-29</t>
        </is>
      </c>
      <c r="S6" s="59" t="inlineStr">
        <is>
          <t>Privileged review cadence required.</t>
        </is>
      </c>
      <c r="T6" s="61">
        <f>IF(AND($K6&lt;&gt;"",$K6&lt;TODAY(),NOT(OR(LOWER($M6)="abgeschlossen",LOWER($M6)="accepted",LOWER($M6)="aceptado",LOWER($M6)="akzeptiert",LOWER($M6)="approved",LOWER($M6)="aprobado",LOWER($M6)="cerrado",LOWER($M6)="closed",LOWER($M6)="completado",LOWER($M6)="complete",LOWER($M6)="completed",LOWER($M6)="completo",LOWER($M6)="done",LOWER($M6)="erledigt",LOWER($M6)="freigegeben",LOWER($M6)="genehmigt",LOWER($M6)="geschlossen",LOWER($M6)="hecho",LOWER($M6)="vollständig"))),"Yes","")</f>
        <v/>
      </c>
      <c r="U6" s="61">
        <f>IF(AND($R6&lt;&gt;"",$R6&lt;=TODAY()+30,$R6&gt;=TODAY()),"Yes","")</f>
        <v/>
      </c>
      <c r="V6" s="61">
        <f>IF($H6="","Yes","")</f>
        <v/>
      </c>
    </row>
    <row r="7" s="23">
      <c r="A7" s="59" t="inlineStr">
        <is>
          <t>RTP-2026-033</t>
        </is>
      </c>
      <c r="B7" s="59" t="inlineStr">
        <is>
          <t>RISK-2026-033</t>
        </is>
      </c>
      <c r="C7" s="59" t="inlineStr">
        <is>
          <t>HR personnel data retained beyond requirement</t>
        </is>
      </c>
      <c r="D7" s="59" t="inlineStr">
        <is>
          <t>Mitigate</t>
        </is>
      </c>
      <c r="E7" s="59" t="inlineStr">
        <is>
          <t>Execute the treatment recorded on RISK-2026-033 and keep evidence on the cited control records.</t>
        </is>
      </c>
      <c r="F7" s="59" t="inlineStr">
        <is>
          <t>A.5.31, A.5.34, A.8.10</t>
        </is>
      </c>
      <c r="G7" s="59" t="inlineStr">
        <is>
          <t>SOA-A.5.34</t>
        </is>
      </c>
      <c r="H7" s="59" t="inlineStr">
        <is>
          <t>HR Manager</t>
        </is>
      </c>
      <c r="I7" s="59" t="inlineStr">
        <is>
          <t>Approved by HR Manager</t>
        </is>
      </c>
      <c r="J7" s="60" t="inlineStr">
        <is>
          <t>2026-09-11</t>
        </is>
      </c>
      <c r="K7" s="60" t="inlineStr">
        <is>
          <t>2026-11-20</t>
        </is>
      </c>
      <c r="L7" s="60" t="inlineStr"/>
      <c r="M7" s="59" t="inlineStr">
        <is>
          <t>Planned</t>
        </is>
      </c>
      <c r="N7" s="59" t="inlineStr">
        <is>
          <t>RTP-2026-033 evidence pending</t>
        </is>
      </c>
      <c r="O7" s="59" t="inlineStr">
        <is>
          <t>RISK-2026-033-R</t>
        </is>
      </c>
      <c r="P7" s="59" t="inlineStr">
        <is>
          <t>Residual risk expected Low</t>
        </is>
      </c>
      <c r="Q7" s="59" t="inlineStr">
        <is>
          <t>Next review confirms residual rating</t>
        </is>
      </c>
      <c r="R7" s="60" t="inlineStr">
        <is>
          <t>2026-09-11</t>
        </is>
      </c>
      <c r="S7" s="59" t="inlineStr">
        <is>
          <t>Link retention schedule to folder review. STALL-2026-Q3: this treatment has not moved since the 2025 improvement programme.</t>
        </is>
      </c>
      <c r="T7" s="61">
        <f>IF(AND($K7&lt;&gt;"",$K7&lt;TODAY(),NOT(OR(LOWER($M7)="abgeschlossen",LOWER($M7)="accepted",LOWER($M7)="aceptado",LOWER($M7)="akzeptiert",LOWER($M7)="approved",LOWER($M7)="aprobado",LOWER($M7)="cerrado",LOWER($M7)="closed",LOWER($M7)="completado",LOWER($M7)="complete",LOWER($M7)="completed",LOWER($M7)="completo",LOWER($M7)="done",LOWER($M7)="erledigt",LOWER($M7)="freigegeben",LOWER($M7)="genehmigt",LOWER($M7)="geschlossen",LOWER($M7)="hecho",LOWER($M7)="vollständig"))),"Yes","")</f>
        <v/>
      </c>
      <c r="U7" s="61">
        <f>IF(AND($R7&lt;&gt;"",$R7&lt;=TODAY()+30,$R7&gt;=TODAY()),"Yes","")</f>
        <v/>
      </c>
      <c r="V7" s="61">
        <f>IF($H7="","Yes","")</f>
        <v/>
      </c>
    </row>
    <row r="8" s="23">
      <c r="A8" s="59" t="inlineStr">
        <is>
          <t>RTP-2026-041</t>
        </is>
      </c>
      <c r="B8" s="59" t="inlineStr">
        <is>
          <t>RISK-2026-041</t>
        </is>
      </c>
      <c r="C8" s="59" t="inlineStr">
        <is>
          <t>Customer health records exposed from misconfigured object storage</t>
        </is>
      </c>
      <c r="D8" s="59" t="inlineStr">
        <is>
          <t>Mitigate</t>
        </is>
      </c>
      <c r="E8" s="59" t="inlineStr">
        <is>
          <t>Execute the treatment recorded on RISK-2026-041 and keep evidence on the cited control records.</t>
        </is>
      </c>
      <c r="F8" s="59" t="inlineStr">
        <is>
          <t>A.5.12, A.5.33, A.8.3</t>
        </is>
      </c>
      <c r="G8" s="59" t="inlineStr">
        <is>
          <t>SOA-A.5.33</t>
        </is>
      </c>
      <c r="H8" s="59" t="inlineStr">
        <is>
          <t>Cloud Service Owner</t>
        </is>
      </c>
      <c r="I8" s="59" t="inlineStr">
        <is>
          <t>Approved by Cloud Service Owner</t>
        </is>
      </c>
      <c r="J8" s="60" t="inlineStr">
        <is>
          <t>2026-09-11</t>
        </is>
      </c>
      <c r="K8" s="60" t="inlineStr">
        <is>
          <t>2026-12-11</t>
        </is>
      </c>
      <c r="L8" s="60" t="inlineStr"/>
      <c r="M8" s="59" t="inlineStr">
        <is>
          <t>In progress</t>
        </is>
      </c>
      <c r="N8" s="59" t="inlineStr">
        <is>
          <t>RTP-2026-041 evidence pending</t>
        </is>
      </c>
      <c r="O8" s="59" t="inlineStr">
        <is>
          <t>RISK-2026-041-R</t>
        </is>
      </c>
      <c r="P8" s="59" t="inlineStr">
        <is>
          <t>Residual risk expected Medium</t>
        </is>
      </c>
      <c r="Q8" s="59" t="inlineStr">
        <is>
          <t>Next review confirms residual rating</t>
        </is>
      </c>
      <c r="R8" s="60" t="inlineStr">
        <is>
          <t>2026-09-11</t>
        </is>
      </c>
      <c r="S8" s="59" t="inlineStr">
        <is>
          <t>Linked to ICP Restricted handling and CSP shared-responsibility split.</t>
        </is>
      </c>
      <c r="T8" s="61">
        <f>IF(AND($K8&lt;&gt;"",$K8&lt;TODAY(),NOT(OR(LOWER($M8)="abgeschlossen",LOWER($M8)="accepted",LOWER($M8)="aceptado",LOWER($M8)="akzeptiert",LOWER($M8)="approved",LOWER($M8)="aprobado",LOWER($M8)="cerrado",LOWER($M8)="closed",LOWER($M8)="completado",LOWER($M8)="complete",LOWER($M8)="completed",LOWER($M8)="completo",LOWER($M8)="done",LOWER($M8)="erledigt",LOWER($M8)="freigegeben",LOWER($M8)="genehmigt",LOWER($M8)="geschlossen",LOWER($M8)="hecho",LOWER($M8)="vollständig"))),"Yes","")</f>
        <v/>
      </c>
      <c r="U8" s="61">
        <f>IF(AND($R8&lt;&gt;"",$R8&lt;=TODAY()+30,$R8&gt;=TODAY()),"Yes","")</f>
        <v/>
      </c>
      <c r="V8" s="61">
        <f>IF($H8="","Yes","")</f>
        <v/>
      </c>
    </row>
    <row r="9" s="23">
      <c r="A9" s="59" t="inlineStr">
        <is>
          <t>RTP-2026-042</t>
        </is>
      </c>
      <c r="B9" s="59" t="inlineStr">
        <is>
          <t>RISK-2026-042</t>
        </is>
      </c>
      <c r="C9" s="59" t="inlineStr">
        <is>
          <t>Unreviewed CI/CD change reaches Arcfield Platform production</t>
        </is>
      </c>
      <c r="D9" s="59" t="inlineStr">
        <is>
          <t>Mitigate</t>
        </is>
      </c>
      <c r="E9" s="59" t="inlineStr">
        <is>
          <t>Execute the treatment recorded on RISK-2026-042 and keep evidence on the cited control records.</t>
        </is>
      </c>
      <c r="F9" s="59" t="inlineStr">
        <is>
          <t>A.8.25, A.8.28, A.8.32</t>
        </is>
      </c>
      <c r="G9" s="59" t="inlineStr">
        <is>
          <t>SOA-A.8.28</t>
        </is>
      </c>
      <c r="H9" s="59" t="inlineStr">
        <is>
          <t>Engineering Lead</t>
        </is>
      </c>
      <c r="I9" s="59" t="inlineStr">
        <is>
          <t>Approved by Engineering Lead</t>
        </is>
      </c>
      <c r="J9" s="60" t="inlineStr">
        <is>
          <t>2026-09-11</t>
        </is>
      </c>
      <c r="K9" s="60" t="inlineStr">
        <is>
          <t>2026-10-31</t>
        </is>
      </c>
      <c r="L9" s="60" t="inlineStr"/>
      <c r="M9" s="59" t="inlineStr">
        <is>
          <t>In progress</t>
        </is>
      </c>
      <c r="N9" s="59" t="inlineStr">
        <is>
          <t>RTP-2026-042 evidence pending</t>
        </is>
      </c>
      <c r="O9" s="59" t="inlineStr">
        <is>
          <t>RISK-2026-042-R</t>
        </is>
      </c>
      <c r="P9" s="59" t="inlineStr">
        <is>
          <t>Residual risk expected Medium</t>
        </is>
      </c>
      <c r="Q9" s="59" t="inlineStr">
        <is>
          <t>Next review confirms residual rating</t>
        </is>
      </c>
      <c r="R9" s="60" t="inlineStr">
        <is>
          <t>2026-09-11</t>
        </is>
      </c>
      <c r="S9" s="59" t="inlineStr">
        <is>
          <t>Cite SSDP and the production change record; do not copy pipeline YAML into RR.</t>
        </is>
      </c>
      <c r="T9" s="61">
        <f>IF(AND($K9&lt;&gt;"",$K9&lt;TODAY(),NOT(OR(LOWER($M9)="abgeschlossen",LOWER($M9)="accepted",LOWER($M9)="aceptado",LOWER($M9)="akzeptiert",LOWER($M9)="approved",LOWER($M9)="aprobado",LOWER($M9)="cerrado",LOWER($M9)="closed",LOWER($M9)="completado",LOWER($M9)="complete",LOWER($M9)="completed",LOWER($M9)="completo",LOWER($M9)="done",LOWER($M9)="erledigt",LOWER($M9)="freigegeben",LOWER($M9)="genehmigt",LOWER($M9)="geschlossen",LOWER($M9)="hecho",LOWER($M9)="vollständig"))),"Yes","")</f>
        <v/>
      </c>
      <c r="U9" s="61">
        <f>IF(AND($R9&lt;&gt;"",$R9&lt;=TODAY()+30,$R9&gt;=TODAY()),"Yes","")</f>
        <v/>
      </c>
      <c r="V9" s="61">
        <f>IF($H9="","Yes","")</f>
        <v/>
      </c>
    </row>
    <row r="10" s="23">
      <c r="A10" s="59" t="inlineStr">
        <is>
          <t>RTP-2026-043</t>
        </is>
      </c>
      <c r="B10" s="59" t="inlineStr">
        <is>
          <t>RISK-2026-043</t>
        </is>
      </c>
      <c r="C10" s="59" t="inlineStr">
        <is>
          <t>Hosting supplier cannot evidence the shared-responsibility split</t>
        </is>
      </c>
      <c r="D10" s="59" t="inlineStr">
        <is>
          <t>Mitigate</t>
        </is>
      </c>
      <c r="E10" s="59" t="inlineStr">
        <is>
          <t>Execute the treatment recorded on RISK-2026-043 and keep evidence on the cited control records.</t>
        </is>
      </c>
      <c r="F10" s="59" t="inlineStr">
        <is>
          <t>A.5.19, A.5.21, A.5.23</t>
        </is>
      </c>
      <c r="G10" s="59" t="inlineStr">
        <is>
          <t>SOA-A.5.19</t>
        </is>
      </c>
      <c r="H10" s="59" t="inlineStr">
        <is>
          <t>Supplier Manager</t>
        </is>
      </c>
      <c r="I10" s="59" t="inlineStr">
        <is>
          <t>Approved by Supplier Manager</t>
        </is>
      </c>
      <c r="J10" s="60" t="inlineStr">
        <is>
          <t>2026-09-11</t>
        </is>
      </c>
      <c r="K10" s="60" t="inlineStr">
        <is>
          <t>2026-11-30</t>
        </is>
      </c>
      <c r="L10" s="60" t="inlineStr"/>
      <c r="M10" s="59" t="inlineStr">
        <is>
          <t>In progress</t>
        </is>
      </c>
      <c r="N10" s="59" t="inlineStr">
        <is>
          <t>RTP-2026-043 evidence pending</t>
        </is>
      </c>
      <c r="O10" s="59" t="inlineStr">
        <is>
          <t>RISK-2026-043-R</t>
        </is>
      </c>
      <c r="P10" s="59" t="inlineStr">
        <is>
          <t>Residual risk expected Medium</t>
        </is>
      </c>
      <c r="Q10" s="59" t="inlineStr">
        <is>
          <t>Next review confirms residual rating</t>
        </is>
      </c>
      <c r="R10" s="60" t="inlineStr">
        <is>
          <t>2026-09-11</t>
        </is>
      </c>
      <c r="S10" s="59" t="inlineStr">
        <is>
          <t>Linked to SRP and CSP. Exit clause follow-up is ISO-006.</t>
        </is>
      </c>
      <c r="T10" s="61">
        <f>IF(AND($K10&lt;&gt;"",$K10&lt;TODAY(),NOT(OR(LOWER($M10)="abgeschlossen",LOWER($M10)="accepted",LOWER($M10)="aceptado",LOWER($M10)="akzeptiert",LOWER($M10)="approved",LOWER($M10)="aprobado",LOWER($M10)="cerrado",LOWER($M10)="closed",LOWER($M10)="completado",LOWER($M10)="complete",LOWER($M10)="completed",LOWER($M10)="completo",LOWER($M10)="done",LOWER($M10)="erledigt",LOWER($M10)="freigegeben",LOWER($M10)="genehmigt",LOWER($M10)="geschlossen",LOWER($M10)="hecho",LOWER($M10)="vollständig"))),"Yes","")</f>
        <v/>
      </c>
      <c r="U10" s="61">
        <f>IF(AND($R10&lt;&gt;"",$R10&lt;=TODAY()+30,$R10&gt;=TODAY()),"Yes","")</f>
        <v/>
      </c>
      <c r="V10" s="61">
        <f>IF($H10="","Yes","")</f>
        <v/>
      </c>
    </row>
    <row r="11" s="23">
      <c r="A11" s="59" t="inlineStr">
        <is>
          <t>RTP-2026-044</t>
        </is>
      </c>
      <c r="B11" s="59" t="inlineStr">
        <is>
          <t>RISK-2026-044</t>
        </is>
      </c>
      <c r="C11" s="59" t="inlineStr">
        <is>
          <t>Privileged cloud-console session without recording</t>
        </is>
      </c>
      <c r="D11" s="59" t="inlineStr">
        <is>
          <t>Mitigate</t>
        </is>
      </c>
      <c r="E11" s="59" t="inlineStr">
        <is>
          <t>Execute the treatment recorded on RISK-2026-044 and keep evidence on the cited control records.</t>
        </is>
      </c>
      <c r="F11" s="59" t="inlineStr">
        <is>
          <t>A.8.2, A.8.5, A.8.15</t>
        </is>
      </c>
      <c r="G11" s="59" t="inlineStr">
        <is>
          <t>SOA-A.8.2</t>
        </is>
      </c>
      <c r="H11" s="59" t="inlineStr">
        <is>
          <t>IT Operations Manager</t>
        </is>
      </c>
      <c r="I11" s="59" t="inlineStr">
        <is>
          <t>Approved by IT Operations Manager</t>
        </is>
      </c>
      <c r="J11" s="60" t="inlineStr">
        <is>
          <t>2026-09-11</t>
        </is>
      </c>
      <c r="K11" s="60" t="inlineStr">
        <is>
          <t>2026-10-31</t>
        </is>
      </c>
      <c r="L11" s="60" t="inlineStr"/>
      <c r="M11" s="59" t="inlineStr">
        <is>
          <t>In progress</t>
        </is>
      </c>
      <c r="N11" s="59" t="inlineStr">
        <is>
          <t>RTP-2026-044 evidence pending</t>
        </is>
      </c>
      <c r="O11" s="59" t="inlineStr">
        <is>
          <t>RISK-2026-044-R</t>
        </is>
      </c>
      <c r="P11" s="59" t="inlineStr">
        <is>
          <t>Residual risk expected Medium</t>
        </is>
      </c>
      <c r="Q11" s="59" t="inlineStr">
        <is>
          <t>Next review confirms residual rating</t>
        </is>
      </c>
      <c r="R11" s="60" t="inlineStr">
        <is>
          <t>2026-09-11</t>
        </is>
      </c>
      <c r="S11" s="59" t="inlineStr">
        <is>
          <t>Complements RISK-2026-014. Evidence is the PAM session export, not this row.</t>
        </is>
      </c>
      <c r="T11" s="61">
        <f>IF(AND($K11&lt;&gt;"",$K11&lt;TODAY(),NOT(OR(LOWER($M11)="abgeschlossen",LOWER($M11)="accepted",LOWER($M11)="aceptado",LOWER($M11)="akzeptiert",LOWER($M11)="approved",LOWER($M11)="aprobado",LOWER($M11)="cerrado",LOWER($M11)="closed",LOWER($M11)="completado",LOWER($M11)="complete",LOWER($M11)="completed",LOWER($M11)="completo",LOWER($M11)="done",LOWER($M11)="erledigt",LOWER($M11)="freigegeben",LOWER($M11)="genehmigt",LOWER($M11)="geschlossen",LOWER($M11)="hecho",LOWER($M11)="vollständig"))),"Yes","")</f>
        <v/>
      </c>
      <c r="U11" s="61">
        <f>IF(AND($R11&lt;&gt;"",$R11&lt;=TODAY()+30,$R11&gt;=TODAY()),"Yes","")</f>
        <v/>
      </c>
      <c r="V11" s="61">
        <f>IF($H11="","Yes","")</f>
        <v/>
      </c>
    </row>
    <row r="12" s="23">
      <c r="A12" s="59" t="inlineStr">
        <is>
          <t>RTP-2026-045</t>
        </is>
      </c>
      <c r="B12" s="59" t="inlineStr">
        <is>
          <t>RISK-2026-045</t>
        </is>
      </c>
      <c r="C12" s="59" t="inlineStr">
        <is>
          <t>Arcfield Platform backup restore untested for customer configuration</t>
        </is>
      </c>
      <c r="D12" s="59" t="inlineStr">
        <is>
          <t>Mitigate</t>
        </is>
      </c>
      <c r="E12" s="59" t="inlineStr">
        <is>
          <t>Execute the treatment recorded on RISK-2026-045 and keep evidence on the cited control records.</t>
        </is>
      </c>
      <c r="F12" s="59" t="inlineStr">
        <is>
          <t>A.5.29, A.5.30, A.8.13</t>
        </is>
      </c>
      <c r="G12" s="59" t="inlineStr">
        <is>
          <t>SOA-A.8.13</t>
        </is>
      </c>
      <c r="H12" s="59" t="inlineStr">
        <is>
          <t>Operations Lead</t>
        </is>
      </c>
      <c r="I12" s="59" t="inlineStr">
        <is>
          <t>Approved by Operations Lead</t>
        </is>
      </c>
      <c r="J12" s="60" t="inlineStr">
        <is>
          <t>2026-09-11</t>
        </is>
      </c>
      <c r="K12" s="60" t="inlineStr">
        <is>
          <t>2026-12-11</t>
        </is>
      </c>
      <c r="L12" s="60" t="inlineStr"/>
      <c r="M12" s="59" t="inlineStr">
        <is>
          <t>In progress</t>
        </is>
      </c>
      <c r="N12" s="59" t="inlineStr">
        <is>
          <t>RTP-2026-045 evidence pending</t>
        </is>
      </c>
      <c r="O12" s="59" t="inlineStr">
        <is>
          <t>RISK-2026-045-R</t>
        </is>
      </c>
      <c r="P12" s="59" t="inlineStr">
        <is>
          <t>Residual risk expected Medium</t>
        </is>
      </c>
      <c r="Q12" s="59" t="inlineStr">
        <is>
          <t>Next review confirms residual rating</t>
        </is>
      </c>
      <c r="R12" s="60" t="inlineStr">
        <is>
          <t>2026-09-11</t>
        </is>
      </c>
      <c r="S12" s="59" t="inlineStr">
        <is>
          <t>Cite BRP restore evidence. Linked to BCP/BIA recovery objectives.</t>
        </is>
      </c>
      <c r="T12" s="61">
        <f>IF(AND($K12&lt;&gt;"",$K12&lt;TODAY(),NOT(OR(LOWER($M12)="abgeschlossen",LOWER($M12)="accepted",LOWER($M12)="aceptado",LOWER($M12)="akzeptiert",LOWER($M12)="approved",LOWER($M12)="aprobado",LOWER($M12)="cerrado",LOWER($M12)="closed",LOWER($M12)="completado",LOWER($M12)="complete",LOWER($M12)="completed",LOWER($M12)="completo",LOWER($M12)="done",LOWER($M12)="erledigt",LOWER($M12)="freigegeben",LOWER($M12)="genehmigt",LOWER($M12)="geschlossen",LOWER($M12)="hecho",LOWER($M12)="vollständig"))),"Yes","")</f>
        <v/>
      </c>
      <c r="U12" s="61">
        <f>IF(AND($R12&lt;&gt;"",$R12&lt;=TODAY()+30,$R12&gt;=TODAY()),"Yes","")</f>
        <v/>
      </c>
      <c r="V12" s="61">
        <f>IF($H12="","Yes","")</f>
        <v/>
      </c>
    </row>
    <row r="13" s="23">
      <c r="A13" s="59" t="inlineStr">
        <is>
          <t>RTP-2026-046</t>
        </is>
      </c>
      <c r="B13" s="59" t="inlineStr">
        <is>
          <t>RISK-2026-046</t>
        </is>
      </c>
      <c r="C13" s="59" t="inlineStr">
        <is>
          <t>Support attachment with health data copied into an unapproved SaaS tool</t>
        </is>
      </c>
      <c r="D13" s="59" t="inlineStr">
        <is>
          <t>Mitigate</t>
        </is>
      </c>
      <c r="E13" s="59" t="inlineStr">
        <is>
          <t>Execute the treatment recorded on RISK-2026-046 and keep evidence on the cited control records.</t>
        </is>
      </c>
      <c r="F13" s="59" t="inlineStr">
        <is>
          <t>A.5.10, A.5.12, A.8.12</t>
        </is>
      </c>
      <c r="G13" s="59" t="inlineStr">
        <is>
          <t>SOA-A.5.10</t>
        </is>
      </c>
      <c r="H13" s="59" t="inlineStr">
        <is>
          <t>Incident Manager</t>
        </is>
      </c>
      <c r="I13" s="59" t="inlineStr">
        <is>
          <t>Approved by Incident Manager</t>
        </is>
      </c>
      <c r="J13" s="60" t="inlineStr">
        <is>
          <t>2026-09-11</t>
        </is>
      </c>
      <c r="K13" s="60" t="inlineStr">
        <is>
          <t>2026-10-31</t>
        </is>
      </c>
      <c r="L13" s="60" t="inlineStr"/>
      <c r="M13" s="59" t="inlineStr">
        <is>
          <t>In progress</t>
        </is>
      </c>
      <c r="N13" s="59" t="inlineStr">
        <is>
          <t>RTP-2026-046 evidence pending</t>
        </is>
      </c>
      <c r="O13" s="59" t="inlineStr">
        <is>
          <t>RISK-2026-046-R</t>
        </is>
      </c>
      <c r="P13" s="59" t="inlineStr">
        <is>
          <t>Residual risk expected Medium</t>
        </is>
      </c>
      <c r="Q13" s="59" t="inlineStr">
        <is>
          <t>Next review confirms residual rating</t>
        </is>
      </c>
      <c r="R13" s="60" t="inlineStr">
        <is>
          <t>2026-09-11</t>
        </is>
      </c>
      <c r="S13" s="59" t="inlineStr">
        <is>
          <t>Linked to ICP handling rules and DSAR/DPIA records. Do not paste attachments into RR.</t>
        </is>
      </c>
      <c r="T13" s="61">
        <f>IF(AND($K13&lt;&gt;"",$K13&lt;TODAY(),NOT(OR(LOWER($M13)="abgeschlossen",LOWER($M13)="accepted",LOWER($M13)="aceptado",LOWER($M13)="akzeptiert",LOWER($M13)="approved",LOWER($M13)="aprobado",LOWER($M13)="cerrado",LOWER($M13)="closed",LOWER($M13)="completado",LOWER($M13)="complete",LOWER($M13)="completed",LOWER($M13)="completo",LOWER($M13)="done",LOWER($M13)="erledigt",LOWER($M13)="freigegeben",LOWER($M13)="genehmigt",LOWER($M13)="geschlossen",LOWER($M13)="hecho",LOWER($M13)="vollständig"))),"Yes","")</f>
        <v/>
      </c>
      <c r="U13" s="61">
        <f>IF(AND($R13&lt;&gt;"",$R13&lt;=TODAY()+30,$R13&gt;=TODAY()),"Yes","")</f>
        <v/>
      </c>
      <c r="V13" s="61">
        <f>IF($H13="","Yes","")</f>
        <v/>
      </c>
    </row>
  </sheetData>
  <sheetProtection selectLockedCells="0" selectUnlockedCells="0" sheet="1" objects="0" insertRows="1" insertHyperlinks="1" autoFilter="1" scenarios="0" formatColumns="1" deleteColumns="1" insertColumns="1" pivotTables="1" deleteRows="1" formatCells="1" formatRows="1" sort="1"/>
  <conditionalFormatting sqref="T2:T200">
    <cfRule type="expression" priority="1" dxfId="0">
      <formula>T2="Yes"</formula>
    </cfRule>
  </conditionalFormatting>
  <conditionalFormatting sqref="U2:U200">
    <cfRule type="expression" priority="2" dxfId="1">
      <formula>U2="Yes"</formula>
    </cfRule>
  </conditionalFormatting>
  <conditionalFormatting sqref="V2:V200">
    <cfRule type="expression" priority="3" dxfId="1">
      <formula>V2="Yes"</formula>
    </cfRule>
  </conditionalFormatting>
  <dataValidations count="6">
    <dataValidation sqref="H2:H200" showDropDown="0" showInputMessage="0" showErrorMessage="0" allowBlank="0" errorTitle="Invalid value" error="Select a value from the list." type="list">
      <formula1>Lists!$A$2:$A$11</formula1>
    </dataValidation>
    <dataValidation sqref="J2:J200" showDropDown="0" showInputMessage="0" showErrorMessage="0" allowBlank="1" errorTitle="Invalid date" error="Enter a valid date." type="date"/>
    <dataValidation sqref="K2:K200" showDropDown="0" showInputMessage="0" showErrorMessage="0" allowBlank="1" errorTitle="Invalid date" error="Enter a valid date." type="date"/>
    <dataValidation sqref="L2:L200" showDropDown="0" showInputMessage="0" showErrorMessage="0" allowBlank="1" errorTitle="Invalid date" error="Enter a valid date." type="date"/>
    <dataValidation sqref="M2:M200" showDropDown="0" showInputMessage="0" showErrorMessage="0" allowBlank="0" errorTitle="Invalid value" error="Select a value from the list." type="list">
      <formula1>Lists!$B$2:$B$7</formula1>
    </dataValidation>
    <dataValidation sqref="R2:R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6.xml><?xml version="1.0" encoding="utf-8"?>
<worksheet xmlns="http://schemas.openxmlformats.org/spreadsheetml/2006/main">
  <sheetPr>
    <outlinePr applyStyles="0" summaryBelow="1" summaryRight="1" showOutlineSymbols="1"/>
    <pageSetUpPr autoPageBreaks="1" fitToPage="1"/>
  </sheetPr>
  <dimension ref="A1:V3"/>
  <sheetViews>
    <sheetView workbookViewId="0">
      <pane ySplit="1" topLeftCell="A2" activePane="bottomLeft" state="frozen"/>
      <selection pane="bottomLeft" activeCell="A1" sqref="A1"/>
    </sheetView>
  </sheetViews>
  <sheetFormatPr baseColWidth="8" defaultRowHeight="15"/>
  <cols>
    <col width="14" bestFit="1" customWidth="1" style="23" min="1" max="1"/>
    <col width="17" bestFit="1" customWidth="1" style="23" min="2" max="4"/>
    <col width="12" bestFit="1" customWidth="1" style="23" min="3" max="3"/>
    <col width="18" bestFit="1" customWidth="1" style="23" min="4" max="4"/>
    <col width="18" bestFit="1" customWidth="1" style="23" min="5" max="6"/>
    <col width="20" bestFit="1" customWidth="1" style="23" min="6" max="6"/>
    <col width="13" bestFit="1" customWidth="1" style="23" min="7" max="7"/>
    <col width="14" bestFit="1" customWidth="1" style="23" min="8" max="8"/>
    <col width="21" bestFit="1" customWidth="1" style="23" min="9" max="9"/>
    <col width="12" bestFit="1" customWidth="1" style="23" min="10" max="10"/>
    <col width="13" bestFit="1" customWidth="1" style="23" min="11" max="11"/>
    <col width="17" bestFit="1" customWidth="1" style="23" min="12" max="12"/>
    <col width="10" bestFit="1" customWidth="1" style="23" min="13" max="13"/>
    <col width="24" bestFit="1" customWidth="1" style="23" min="14" max="14"/>
    <col width="18" bestFit="1" customWidth="1" style="23" min="15" max="15"/>
    <col width="24" bestFit="1" customWidth="1" style="23" min="16" max="16"/>
    <col width="21" bestFit="1" customWidth="1" style="23" min="17" max="17"/>
    <col width="13" bestFit="1" customWidth="1" style="23" min="18" max="18"/>
    <col width="10" bestFit="1" customWidth="1" style="23" min="19" max="19"/>
    <col width="42" bestFit="1" customWidth="1" style="23" min="20" max="20"/>
    <col width="42" bestFit="1" customWidth="1" style="23" min="21" max="21"/>
    <col width="22" bestFit="1" customWidth="1" style="23" min="22" max="22"/>
  </cols>
  <sheetData>
    <row r="1" s="23">
      <c r="A1" s="57" t="inlineStr">
        <is>
          <t>Treatment ID</t>
        </is>
      </c>
      <c r="B1" s="57" t="inlineStr">
        <is>
          <t>Related risk ID</t>
        </is>
      </c>
      <c r="C1" s="57" t="inlineStr">
        <is>
          <t>Risk title</t>
        </is>
      </c>
      <c r="D1" s="57" t="inlineStr">
        <is>
          <t>Treatment option</t>
        </is>
      </c>
      <c r="E1" s="57" t="inlineStr">
        <is>
          <t>Treatment action</t>
        </is>
      </c>
      <c r="F1" s="57" t="inlineStr">
        <is>
          <t>Annex A control(s)</t>
        </is>
      </c>
      <c r="G1" s="57" t="inlineStr">
        <is>
          <t>SoA linkage</t>
        </is>
      </c>
      <c r="H1" s="57" t="inlineStr">
        <is>
          <t>Action owner</t>
        </is>
      </c>
      <c r="I1" s="57" t="inlineStr">
        <is>
          <t>Risk owner approval</t>
        </is>
      </c>
      <c r="J1" s="57" t="inlineStr">
        <is>
          <t>Start date</t>
        </is>
      </c>
      <c r="K1" s="57" t="inlineStr">
        <is>
          <t>Target date</t>
        </is>
      </c>
      <c r="L1" s="57" t="inlineStr">
        <is>
          <t>Completion date</t>
        </is>
      </c>
      <c r="M1" s="57" t="inlineStr">
        <is>
          <t>Status</t>
        </is>
      </c>
      <c r="N1" s="57" t="inlineStr">
        <is>
          <t>Evidence of completion</t>
        </is>
      </c>
      <c r="O1" s="57" t="inlineStr">
        <is>
          <t>Residual risk ID</t>
        </is>
      </c>
      <c r="P1" s="57" t="inlineStr">
        <is>
          <t>Residual risk decision</t>
        </is>
      </c>
      <c r="Q1" s="57" t="inlineStr">
        <is>
          <t>Effectiveness check</t>
        </is>
      </c>
      <c r="R1" s="57" t="inlineStr">
        <is>
          <t>Review date</t>
        </is>
      </c>
      <c r="S1" s="57" t="inlineStr">
        <is>
          <t>Notes</t>
        </is>
      </c>
      <c r="T1" s="58" t="inlineStr">
        <is>
          <t>Flag: Overdue</t>
        </is>
      </c>
      <c r="U1" s="58" t="inlineStr">
        <is>
          <t>Flag: Review Due</t>
        </is>
      </c>
      <c r="V1" s="58" t="inlineStr">
        <is>
          <t>Flag: Missing Owner</t>
        </is>
      </c>
    </row>
    <row r="2" s="23">
      <c r="A2" s="62" t="n"/>
      <c r="B2" s="62" t="n"/>
      <c r="C2" s="62" t="n"/>
      <c r="D2" s="62" t="n"/>
      <c r="E2" s="63" t="n"/>
      <c r="F2" s="63" t="n"/>
      <c r="G2" s="63" t="n"/>
      <c r="H2" s="63" t="n"/>
      <c r="I2" s="63" t="n"/>
      <c r="J2" s="64" t="n"/>
      <c r="K2" s="64" t="n"/>
      <c r="L2" s="64" t="n"/>
      <c r="M2" s="63" t="n"/>
      <c r="N2" s="63" t="n"/>
      <c r="O2" s="63" t="n"/>
      <c r="P2" s="63" t="n"/>
      <c r="Q2" s="63" t="n"/>
      <c r="R2" s="64" t="n"/>
      <c r="S2" s="63" t="n"/>
      <c r="T2" s="61">
        <f>IF(AND($K2&lt;&gt;"",$K2&lt;TODAY(),NOT(OR(LOWER($M2)="abgeschlossen",LOWER($M2)="accepted",LOWER($M2)="aceptado",LOWER($M2)="akzeptiert",LOWER($M2)="approved",LOWER($M2)="aprobado",LOWER($M2)="cerrado",LOWER($M2)="closed",LOWER($M2)="completado",LOWER($M2)="complete",LOWER($M2)="completed",LOWER($M2)="completo",LOWER($M2)="done",LOWER($M2)="erledigt",LOWER($M2)="freigegeben",LOWER($M2)="genehmigt",LOWER($M2)="geschlossen",LOWER($M2)="hecho",LOWER($M2)="vollständig"))),"Yes","")</f>
        <v/>
      </c>
      <c r="U2" s="61">
        <f>IF(AND($R2&lt;&gt;"",$R2&lt;=TODAY()+30,$R2&gt;=TODAY()),"Yes","")</f>
        <v/>
      </c>
      <c r="V2" s="61">
        <f>IF($H2="","Yes","")</f>
        <v/>
      </c>
    </row>
    <row r="3">
      <c r="A3" s="9" t="n"/>
      <c r="B3" s="9" t="n"/>
      <c r="C3" s="9" t="n"/>
      <c r="D3" s="9" t="n"/>
    </row>
  </sheetData>
  <conditionalFormatting sqref="T2:T200">
    <cfRule type="expression" priority="1" dxfId="0">
      <formula>T2="Yes"</formula>
    </cfRule>
  </conditionalFormatting>
  <conditionalFormatting sqref="U2:U200">
    <cfRule type="expression" priority="2" dxfId="1">
      <formula>U2="Yes"</formula>
    </cfRule>
  </conditionalFormatting>
  <conditionalFormatting sqref="V2:V200">
    <cfRule type="expression" priority="3" dxfId="1">
      <formula>V2="Yes"</formula>
    </cfRule>
  </conditionalFormatting>
  <dataValidations count="6">
    <dataValidation sqref="H2:H200" showDropDown="0" showInputMessage="0" showErrorMessage="0" allowBlank="0" errorTitle="Invalid value" error="Select a value from the list." type="list">
      <formula1>Lists!$A$2:$A$11</formula1>
    </dataValidation>
    <dataValidation sqref="J2:J200" showDropDown="0" showInputMessage="0" showErrorMessage="0" allowBlank="1" errorTitle="Invalid date" error="Enter a valid date." type="date"/>
    <dataValidation sqref="K2:K200" showDropDown="0" showInputMessage="0" showErrorMessage="0" allowBlank="1" errorTitle="Invalid date" error="Enter a valid date." type="date"/>
    <dataValidation sqref="L2:L200" showDropDown="0" showInputMessage="0" showErrorMessage="0" allowBlank="1" errorTitle="Invalid date" error="Enter a valid date." type="date"/>
    <dataValidation sqref="M2:M200" showDropDown="0" showInputMessage="0" showErrorMessage="0" allowBlank="0" errorTitle="Invalid value" error="Select a value from the list." type="list">
      <formula1>Lists!$B$2:$B$7</formula1>
    </dataValidation>
    <dataValidation sqref="R2:R200" showDropDown="0" showInputMessage="0" showErrorMessage="0" allowBlank="1" errorTitle="Invalid date" error="Enter a valid date." type="date"/>
  </dataValidations>
  <printOptions horizontalCentered="0" verticalCentered="0" headings="0" gridLines="0"/>
  <pageMargins left="0.5" right="0.5" top="0.6" bottom="0.6" header="0.3" footer="0.3"/>
  <pageSetup orientation="landscape" paperSize="8" fitToHeight="0" fitToWidth="1" useFirstPageNumber="0" pageOrder="downThenOver" usePrinterDefaults="0" blackAndWhite="0" draft="0" errors="displayed" horizontalDpi="600" verticalDpi="600" copies="1"/>
  <tableParts count="1">
    <tablePart xmlns:r="http://schemas.openxmlformats.org/officeDocument/2006/relationships" r:id="rId1"/>
  </tableParts>
</worksheet>
</file>

<file path=xl/worksheets/sheet7.xml><?xml version="1.0" encoding="utf-8"?>
<worksheet xmlns="http://schemas.openxmlformats.org/spreadsheetml/2006/main">
  <sheetPr>
    <outlinePr applyStyles="0" summaryBelow="1" summaryRight="1" showOutlineSymbols="1"/>
    <pageSetUpPr autoPageBreaks="1" fitToPage="1"/>
  </sheetPr>
  <dimension ref="A1:E16"/>
  <sheetViews>
    <sheetView showGridLines="0" workbookViewId="0">
      <selection activeCell="A1" sqref="A1"/>
    </sheetView>
  </sheetViews>
  <sheetFormatPr baseColWidth="8" defaultRowHeight="15"/>
  <cols>
    <col width="41" bestFit="1" customWidth="1" style="23" min="1" max="1"/>
    <col width="22" bestFit="1" customWidth="1" style="23" min="2" max="2"/>
    <col width="22" bestFit="1" customWidth="1" style="23" min="3" max="3"/>
    <col width="17" bestFit="1" customWidth="1" style="23" min="4" max="4"/>
    <col width="10" bestFit="1" customWidth="1" style="23" min="5" max="5"/>
  </cols>
  <sheetData>
    <row r="1" s="23">
      <c r="A1" s="51" t="inlineStr">
        <is>
          <t>Register completeness decision</t>
        </is>
      </c>
    </row>
    <row r="2" s="23"/>
    <row r="3" s="23">
      <c r="A3" s="55" t="inlineStr">
        <is>
          <t>Field</t>
        </is>
      </c>
      <c r="B3" s="55" t="inlineStr">
        <is>
          <t>Value</t>
        </is>
      </c>
      <c r="C3" s="55" t="inlineStr">
        <is>
          <t>Evidence reference</t>
        </is>
      </c>
      <c r="D3" s="55" t="inlineStr">
        <is>
          <t>Evidence status</t>
        </is>
      </c>
    </row>
    <row r="4" s="23">
      <c r="A4" s="56" t="inlineStr">
        <is>
          <t>Completeness result</t>
        </is>
      </c>
      <c r="B4" s="56" t="inlineStr">
        <is>
          <t>Complete</t>
        </is>
      </c>
      <c r="C4" s="56" t="inlineStr">
        <is>
          <t>RTP-COMPLETE-2026-Q3</t>
        </is>
      </c>
      <c r="D4" s="56" t="inlineStr">
        <is>
          <t>Complete</t>
        </is>
      </c>
    </row>
    <row r="5" s="23">
      <c r="A5" s="56" t="inlineStr">
        <is>
          <t>Reviewed by</t>
        </is>
      </c>
      <c r="B5" s="56" t="inlineStr">
        <is>
          <t>Risk Manager</t>
        </is>
      </c>
      <c r="C5" s="56" t="inlineStr">
        <is>
          <t>RTP-COMPLETE-2026-Q3</t>
        </is>
      </c>
      <c r="D5" s="56" t="inlineStr">
        <is>
          <t>Complete</t>
        </is>
      </c>
    </row>
    <row r="6" s="23">
      <c r="A6" s="56" t="inlineStr">
        <is>
          <t>Risks requiring treatment</t>
        </is>
      </c>
      <c r="B6" s="56" t="inlineStr">
        <is>
          <t>5</t>
        </is>
      </c>
      <c r="C6" s="56" t="inlineStr">
        <is>
          <t>RTP-COMPLETE-2026-Q3</t>
        </is>
      </c>
      <c r="D6" s="56" t="inlineStr">
        <is>
          <t>Complete</t>
        </is>
      </c>
    </row>
    <row r="7" s="23">
      <c r="A7" s="56" t="inlineStr">
        <is>
          <t>Treatments without owner</t>
        </is>
      </c>
      <c r="B7" s="56" t="inlineStr">
        <is>
          <t>0</t>
        </is>
      </c>
      <c r="C7" s="56" t="inlineStr">
        <is>
          <t>RTP-COMPLETE-2026-Q3</t>
        </is>
      </c>
      <c r="D7" s="56" t="inlineStr">
        <is>
          <t>Complete</t>
        </is>
      </c>
    </row>
    <row r="8" s="23">
      <c r="A8" s="56" t="inlineStr">
        <is>
          <t>Treatments without target date</t>
        </is>
      </c>
      <c r="B8" s="56" t="inlineStr">
        <is>
          <t>0</t>
        </is>
      </c>
      <c r="C8" s="56" t="inlineStr">
        <is>
          <t>RTP-COMPLETE-2026-Q3</t>
        </is>
      </c>
      <c r="D8" s="56" t="inlineStr">
        <is>
          <t>Complete</t>
        </is>
      </c>
    </row>
    <row r="9" s="23">
      <c r="A9" s="56" t="inlineStr">
        <is>
          <t>Treatments without risk owner approval</t>
        </is>
      </c>
      <c r="B9" s="56" t="inlineStr">
        <is>
          <t>0</t>
        </is>
      </c>
      <c r="C9" s="56" t="inlineStr">
        <is>
          <t>RTP-COMPLETE-2026-Q3</t>
        </is>
      </c>
      <c r="D9" s="56" t="inlineStr">
        <is>
          <t>Complete</t>
        </is>
      </c>
    </row>
    <row r="10" s="23">
      <c r="A10" s="56" t="inlineStr">
        <is>
          <t>Implemented treatments without evidence</t>
        </is>
      </c>
      <c r="B10" s="56" t="inlineStr">
        <is>
          <t>0</t>
        </is>
      </c>
      <c r="C10" s="56" t="inlineStr">
        <is>
          <t>RTP-COMPLETE-2026-Q3</t>
        </is>
      </c>
      <c r="D10" s="56" t="inlineStr">
        <is>
          <t>Complete</t>
        </is>
      </c>
    </row>
    <row r="11" s="23">
      <c r="A11" s="56" t="inlineStr">
        <is>
          <t>Overdue high-risk treatments</t>
        </is>
      </c>
      <c r="B11" s="56" t="inlineStr">
        <is>
          <t>0</t>
        </is>
      </c>
      <c r="C11" s="56" t="inlineStr">
        <is>
          <t>RTP-COMPLETE-2026-Q3</t>
        </is>
      </c>
      <c r="D11" s="56" t="inlineStr">
        <is>
          <t>Complete</t>
        </is>
      </c>
    </row>
    <row r="12" s="23">
      <c r="A12" s="56" t="inlineStr">
        <is>
          <t>Final status</t>
        </is>
      </c>
      <c r="B12" s="56" t="inlineStr">
        <is>
          <t>Audit-ready</t>
        </is>
      </c>
      <c r="C12" s="56" t="inlineStr">
        <is>
          <t>RTP-COMPLETE-2026-Q3</t>
        </is>
      </c>
      <c r="D12" s="56" t="inlineStr">
        <is>
          <t>Complete</t>
        </is>
      </c>
    </row>
    <row r="13" s="23">
      <c r="A13" s="56" t="inlineStr">
        <is>
          <t>Decision date</t>
        </is>
      </c>
      <c r="B13" s="56" t="inlineStr">
        <is>
          <t>2026-08-29</t>
        </is>
      </c>
      <c r="C13" s="56" t="inlineStr">
        <is>
          <t>RTP-COMPLETE-2026-Q3</t>
        </is>
      </c>
      <c r="D13" s="56" t="inlineStr">
        <is>
          <t>Complete</t>
        </is>
      </c>
    </row>
    <row r="14" s="23">
      <c r="A14" s="56" t="inlineStr">
        <is>
          <t>Evidence reference</t>
        </is>
      </c>
      <c r="B14" s="56" t="inlineStr">
        <is>
          <t>RTP-COMPLETE-2026-Q3</t>
        </is>
      </c>
      <c r="C14" s="56" t="inlineStr">
        <is>
          <t>RTP-COMPLETE-2026-Q3</t>
        </is>
      </c>
      <c r="D14" s="56" t="inlineStr">
        <is>
          <t>Complete</t>
        </is>
      </c>
    </row>
    <row r="15" s="23"/>
    <row r="16" ht="51" customHeight="1" s="23">
      <c r="A16" s="53" t="inlineStr">
        <is>
          <t>💡 Hint: The completeness decision should identify whether any treatment action blocks audit readiness.
Book reference: Building the ISMS, Planning, Risk &amp; Objectives (Clause 6)</t>
        </is>
      </c>
      <c r="B16" s="54" t="n"/>
      <c r="C16" s="54" t="n"/>
      <c r="D16" s="54" t="n"/>
    </row>
    <row r="17" s="23"/>
  </sheetData>
  <mergeCells count="1">
    <mergeCell ref="A16:D16"/>
  </mergeCells>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8.xml><?xml version="1.0" encoding="utf-8"?>
<worksheet xmlns="http://schemas.openxmlformats.org/spreadsheetml/2006/main">
  <sheetPr>
    <outlinePr applyStyles="0" summaryBelow="1" summaryRight="1" showOutlineSymbols="1"/>
    <pageSetUpPr autoPageBreaks="1" fitToPage="1"/>
  </sheetPr>
  <dimension ref="A1:E6"/>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Evidence and records</t>
        </is>
      </c>
    </row>
    <row r="2" s="23"/>
    <row r="3" s="23">
      <c r="A3" s="52" t="inlineStr">
        <is>
          <t>Related records live in the companion documents named below. This file cites them by their approved version. It does not copy their content. The Owner named on the cover is accountable for those live records.</t>
        </is>
      </c>
    </row>
    <row r="4" s="23">
      <c r="A4" s="52" t="inlineStr">
        <is>
          <t>[Risk Register](RR_Risk_Register.xlsx) — Live Risk IDs this plan treats.</t>
        </is>
      </c>
    </row>
    <row r="5" s="23">
      <c r="A5" s="52" t="inlineStr">
        <is>
          <t>[Risk Acceptance Minutes](RAMT_Risk_Acceptance_Minutes.docx) — Residual decisions after treatment.</t>
        </is>
      </c>
    </row>
    <row r="6" s="23">
      <c r="A6" s="52" t="inlineStr">
        <is>
          <t>[Statement of Applicability](SOA_Statement_of_Applicability_SoA.xlsx) — Annex A controls named on treatment rows.</t>
        </is>
      </c>
    </row>
    <row r="7"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9.xml><?xml version="1.0" encoding="utf-8"?>
<worksheet xmlns="http://schemas.openxmlformats.org/spreadsheetml/2006/main">
  <sheetPr>
    <outlinePr applyStyles="0" summaryBelow="1" summaryRight="1" showOutlineSymbols="1"/>
    <pageSetUpPr autoPageBreaks="1" fitToPage="1"/>
  </sheetPr>
  <dimension ref="A1:E11"/>
  <sheetViews>
    <sheetView showGridLines="0" workbookViewId="0">
      <selection activeCell="A1" sqref="A1"/>
    </sheetView>
  </sheetViews>
  <sheetFormatPr baseColWidth="8" defaultRowHeight="15"/>
  <cols>
    <col width="48" bestFit="1" customWidth="1" style="23" min="1" max="1"/>
    <col width="10" bestFit="1" customWidth="1" style="23" min="2" max="2"/>
    <col width="10" bestFit="1" customWidth="1" style="23" min="3" max="3"/>
    <col width="10" bestFit="1" customWidth="1" style="23" min="4" max="4"/>
    <col width="10" bestFit="1" customWidth="1" style="23" min="5" max="5"/>
  </cols>
  <sheetData>
    <row r="1" s="23">
      <c r="A1" s="51" t="inlineStr">
        <is>
          <t>References</t>
        </is>
      </c>
    </row>
    <row r="2" s="23"/>
    <row r="3" s="23">
      <c r="A3" s="52" t="inlineStr">
        <is>
          <t>Cite these sources from workshops and audits. This list names ISO clauses, book chapters and companion artifacts used by this file.</t>
        </is>
      </c>
    </row>
    <row r="4" s="23">
      <c r="A4" s="52" t="inlineStr">
        <is>
          <t>[ISO/IEC 27001:2022](https://www.iso.org/standard/82875.html) — Normative source this artifact implements or cites.</t>
        </is>
      </c>
    </row>
    <row r="5" s="23">
      <c r="A5" s="52" t="inlineStr">
        <is>
          <t>[Building the ISMS, Planning, Risk &amp; Objectives (Clause 6)](https://www.amazon.com/dp/9789908983448) — Primary operating chapter for this companion artifact.</t>
        </is>
      </c>
    </row>
    <row r="6" s="23">
      <c r="A6" s="52" t="inlineStr">
        <is>
          <t>[Building the ISMS, Planning, Risk &amp; Objectives (Clause 6)](https://www.amazon.com/dp/9789908983448) — Primary operating chapter for this companion artifact.</t>
        </is>
      </c>
    </row>
    <row r="7" s="23">
      <c r="A7" s="52" t="inlineStr">
        <is>
          <t>[Building the ISMS, Information Security Policies &amp; Risk Management](https://www.amazon.com/dp/9789908983448) — Policy framework and risk-based operation.</t>
        </is>
      </c>
    </row>
    <row r="8" s="23">
      <c r="A8" s="52" t="inlineStr">
        <is>
          <t>[SOA Statement of Applicability (SoA) (Building the ISMS, Context of the Organization (Clause 4))](https://www.amazon.com/dp/9789908983448) — Interface record. Cite this Document Control version; do not copy this file into that record.</t>
        </is>
      </c>
    </row>
    <row r="9" s="23">
      <c r="A9" s="52" t="inlineStr">
        <is>
          <t>[ISO Information Security Objectives (Building the ISMS, Information Security Policies &amp; Risk Management)](https://www.amazon.com/dp/9789908983448) — Interface record. Cite this Document Control version; do not copy this file into that record.</t>
        </is>
      </c>
    </row>
    <row r="10" s="23">
      <c r="A10" s="52" t="inlineStr">
        <is>
          <t>[RR Risk Register (Building the ISMS, Planning, Risk &amp; Objectives (Clause 6))](https://www.amazon.com/dp/9789908983448) — Interface record. Cite this Document Control version; do not copy this file into that record.</t>
        </is>
      </c>
    </row>
    <row r="11" s="23">
      <c r="A11" s="52" t="inlineStr">
        <is>
          <t>[SINV Supplier Inventory (Building the ISMS, Supplier Security &amp; Third-party Risk Management)](https://www.amazon.com/dp/9789908983448) — Interface record. Cite this Document Control version; do not copy this file into that record.</t>
        </is>
      </c>
    </row>
    <row r="12" s="23"/>
  </sheetData>
  <printOptions horizontalCentered="0" verticalCentered="0" headings="0" gridLines="0"/>
  <pageMargins left="0.5" right="0.5" top="0.6" bottom="0.6" header="0.3" footer="0.3"/>
  <pageSetup orientation="portrait" paperSize="9" fitToHeight="0" fitToWidth="1" useFirstPageNumber="0" pageOrder="downThenOver" usePrinterDefaults="0" blackAndWhite="0" draft="0" errors="displayed" horizontalDpi="600" verticalDpi="600" copies="1"/>
</worksheet>
</file>

<file path=xl/worksheets/sheet10.xml><?xml version="1.0" encoding="utf-8"?>
<worksheet xmlns="http://schemas.openxmlformats.org/spreadsheetml/2006/main">
  <sheetPr>
    <outlinePr applyStyles="0" summaryBelow="1" summaryRight="1" showOutlineSymbols="1"/>
    <pageSetUpPr autoPageBreaks="1" fitToPage="1"/>
  </sheetPr>
  <dimension ref="A1:F10"/>
  <sheetViews>
    <sheetView workbookViewId="0">
      <pane ySplit="3" topLeftCell="A4" activePane="bottomLeft" state="frozen"/>
      <selection pane="bottomLeft" activeCell="A1" sqref="A1"/>
    </sheetView>
  </sheetViews>
  <sheetFormatPr baseColWidth="8" defaultRowHeight="15"/>
  <cols>
    <col width="48" bestFit="1" customWidth="1" style="23" min="1" max="1"/>
    <col width="20" bestFit="1" customWidth="1" style="23" min="2" max="2"/>
    <col width="27" bestFit="1" customWidth="1" style="23" min="3" max="3"/>
    <col width="24" bestFit="1" customWidth="1" style="23" min="4" max="4"/>
    <col width="46" bestFit="1" customWidth="1" style="23" min="5" max="5"/>
    <col width="13" bestFit="1" customWidth="1" style="23" min="6" max="6"/>
  </cols>
  <sheetData>
    <row r="1" s="23">
      <c r="A1" s="65" t="inlineStr">
        <is>
          <t>Traceability — RTP</t>
        </is>
      </c>
    </row>
    <row r="2" s="23"/>
    <row r="3" s="23">
      <c r="A3" s="57" t="inlineStr">
        <is>
          <t>Chain Step</t>
        </is>
      </c>
      <c r="B3" s="57" t="inlineStr">
        <is>
          <t>Expected ID Column</t>
        </is>
      </c>
      <c r="C3" s="57" t="inlineStr">
        <is>
          <t>Found On Sheet</t>
        </is>
      </c>
      <c r="D3" s="57" t="inlineStr">
        <is>
          <t>Sample Header</t>
        </is>
      </c>
      <c r="E3" s="57" t="inlineStr">
        <is>
          <t>Rows With ID</t>
        </is>
      </c>
      <c r="F3" s="57" t="inlineStr">
        <is>
          <t>Orphan Risk</t>
        </is>
      </c>
    </row>
    <row r="4" s="23">
      <c r="A4" s="34" t="inlineStr">
        <is>
          <t>Risk</t>
        </is>
      </c>
      <c r="B4" s="34" t="inlineStr">
        <is>
          <t>risk_id</t>
        </is>
      </c>
      <c r="C4" s="34" t="inlineStr">
        <is>
          <t>Treatment plan entries Wk</t>
        </is>
      </c>
      <c r="D4" s="34" t="inlineStr">
        <is>
          <t>Related risk ID</t>
        </is>
      </c>
      <c r="E4" s="34">
        <f>COUNTA('Treatment plan entries Wk'!B2:B500)</f>
        <v/>
      </c>
      <c r="F4" s="34" t="inlineStr">
        <is>
          <t>OK</t>
        </is>
      </c>
    </row>
    <row r="5" s="23">
      <c r="A5" s="34" t="inlineStr">
        <is>
          <t>Treatment</t>
        </is>
      </c>
      <c r="B5" s="34" t="inlineStr">
        <is>
          <t>treatment_id</t>
        </is>
      </c>
      <c r="C5" s="34" t="inlineStr">
        <is>
          <t>Treatment plan entries Wk</t>
        </is>
      </c>
      <c r="D5" s="34" t="inlineStr">
        <is>
          <t>Treatment ID</t>
        </is>
      </c>
      <c r="E5" s="34">
        <f>COUNTA('Treatment plan entries Wk'!A2:A500)</f>
        <v/>
      </c>
      <c r="F5" s="34" t="inlineStr">
        <is>
          <t>OK</t>
        </is>
      </c>
    </row>
    <row r="6" s="23">
      <c r="A6" s="66" t="inlineStr">
        <is>
          <t>Control</t>
        </is>
      </c>
      <c r="B6" s="34" t="inlineStr">
        <is>
          <t>control_id</t>
        </is>
      </c>
      <c r="C6" s="34" t="inlineStr">
        <is>
          <t>Treatment plan entries Wk</t>
        </is>
      </c>
      <c r="D6" s="34" t="inlineStr">
        <is>
          <t>Annex A control(s)</t>
        </is>
      </c>
      <c r="E6" s="34">
        <f>COUNTA('Treatment plan entries Wk'!F2:F500)</f>
        <v/>
      </c>
      <c r="F6" s="34" t="inlineStr">
        <is>
          <t>OK</t>
        </is>
      </c>
    </row>
    <row r="7" s="23">
      <c r="A7" s="34" t="inlineStr">
        <is>
          <t>SoA</t>
        </is>
      </c>
      <c r="B7" s="34" t="inlineStr">
        <is>
          <t>soa_id</t>
        </is>
      </c>
      <c r="C7" s="34" t="inlineStr">
        <is>
          <t>Treatment plan entries Wk</t>
        </is>
      </c>
      <c r="D7" s="34" t="inlineStr">
        <is>
          <t>SoA linkage</t>
        </is>
      </c>
      <c r="E7" s="34">
        <f>COUNTA('Treatment plan entries Wk'!G2:G500)</f>
        <v/>
      </c>
      <c r="F7" s="34" t="inlineStr">
        <is>
          <t>OK</t>
        </is>
      </c>
    </row>
    <row r="8" s="23">
      <c r="A8" s="34" t="inlineStr">
        <is>
          <t>Evidence</t>
        </is>
      </c>
      <c r="B8" s="34" t="inlineStr">
        <is>
          <t>evidence_id</t>
        </is>
      </c>
      <c r="C8" s="34" t="inlineStr">
        <is>
          <t>Treatment plan entries Wk</t>
        </is>
      </c>
      <c r="D8" s="34" t="inlineStr">
        <is>
          <t>Evidence of completion</t>
        </is>
      </c>
      <c r="E8" s="34">
        <f>COUNTA('Treatment plan entries Wk'!N2:N500)</f>
        <v/>
      </c>
      <c r="F8" s="34" t="inlineStr">
        <is>
          <t>OK</t>
        </is>
      </c>
    </row>
    <row r="9" s="23">
      <c r="A9" s="34" t="inlineStr">
        <is>
          <t>Action</t>
        </is>
      </c>
      <c r="B9" s="34" t="inlineStr">
        <is>
          <t>action_id</t>
        </is>
      </c>
      <c r="C9" s="34" t="inlineStr">
        <is>
          <t>Treatment plan entries Wk</t>
        </is>
      </c>
      <c r="D9" s="34" t="inlineStr">
        <is>
          <t>Treatment action</t>
        </is>
      </c>
      <c r="E9" s="34">
        <f>COUNTA('Treatment plan entries Wk'!E2:E500)</f>
        <v/>
      </c>
      <c r="F9" s="34" t="inlineStr">
        <is>
          <t>OK</t>
        </is>
      </c>
    </row>
    <row r="10" s="23">
      <c r="A10" s="67" t="inlineStr">
        <is>
          <t>Chain: Risk → Treatment → Control → SoA → Evidence → Action</t>
        </is>
      </c>
    </row>
  </sheetData>
  <printOptions horizontalCentered="0" verticalCentered="0" headings="0" gridLines="0"/>
  <pageMargins left="0.5" right="0.5" top="0.6" bottom="0.6" header="0.3" footer="0.3"/>
  <pageSetup orientation="landscape" paperSize="9" fitToHeight="0" fitToWidth="1" useFirstPageNumber="0" pageOrder="downThenOver" usePrinterDefaults="0" blackAndWhite="0" draft="0" errors="displayed" horizontalDpi="600" verticalDpi="600" copies="1"/>
</worksheet>
</file>

<file path=xl/worksheets/sheet11.xml><?xml version="1.0" encoding="utf-8"?>
<worksheet xmlns="http://schemas.openxmlformats.org/spreadsheetml/2006/main">
  <sheetPr>
    <outlinePr applyStyles="0" summaryBelow="1" summaryRight="1" showOutlineSymbols="1"/>
    <pageSetUpPr autoPageBreaks="1" fitToPage="0"/>
  </sheetPr>
  <dimension ref="A1:B11"/>
  <sheetViews>
    <sheetView zoomScale="100" workbookViewId="0">
      <selection activeCell="A1" activeCellId="0" sqref="A1"/>
    </sheetView>
  </sheetViews>
  <sheetFormatPr baseColWidth="8" defaultRowHeight="15"/>
  <sheetData>
    <row r="1">
      <c r="A1" s="68" t="inlineStr">
        <is>
          <t>domain.owner</t>
        </is>
      </c>
      <c r="B1" s="68" t="inlineStr">
        <is>
          <t>domain.status.generic</t>
        </is>
      </c>
    </row>
    <row r="2">
      <c r="A2" t="inlineStr">
        <is>
          <t>ISMS Manager</t>
        </is>
      </c>
      <c r="B2" t="inlineStr">
        <is>
          <t>Draft</t>
        </is>
      </c>
    </row>
    <row r="3">
      <c r="A3" t="inlineStr">
        <is>
          <t>Control Owner</t>
        </is>
      </c>
      <c r="B3" t="inlineStr">
        <is>
          <t>In Progress</t>
        </is>
      </c>
    </row>
    <row r="4">
      <c r="A4" t="inlineStr">
        <is>
          <t>Risk Owner</t>
        </is>
      </c>
      <c r="B4" t="inlineStr">
        <is>
          <t>Under Review</t>
        </is>
      </c>
    </row>
    <row r="5">
      <c r="A5" t="inlineStr">
        <is>
          <t>Process Owner</t>
        </is>
      </c>
      <c r="B5" t="inlineStr">
        <is>
          <t>Approved</t>
        </is>
      </c>
    </row>
    <row r="6">
      <c r="A6" t="inlineStr">
        <is>
          <t>Asset Owner</t>
        </is>
      </c>
      <c r="B6" t="inlineStr">
        <is>
          <t>Closed</t>
        </is>
      </c>
    </row>
    <row r="7">
      <c r="A7" t="inlineStr">
        <is>
          <t>IT Security</t>
        </is>
      </c>
      <c r="B7" t="inlineStr">
        <is>
          <t>Deferred</t>
        </is>
      </c>
    </row>
    <row r="8">
      <c r="A8" t="inlineStr">
        <is>
          <t>HR</t>
        </is>
      </c>
    </row>
    <row r="9">
      <c r="A9" t="inlineStr">
        <is>
          <t>Legal</t>
        </is>
      </c>
    </row>
    <row r="10">
      <c r="A10" t="inlineStr">
        <is>
          <t>Executive Management</t>
        </is>
      </c>
    </row>
    <row r="11">
      <c r="A11" t="inlineStr">
        <is>
          <t>Internal Audit</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2.xml><?xml version="1.0" encoding="utf-8"?>
<worksheet xmlns="http://schemas.openxmlformats.org/spreadsheetml/2006/main">
  <sheetPr>
    <outlinePr applyStyles="0" summaryBelow="1" summaryRight="1" showOutlineSymbols="1"/>
    <pageSetUpPr autoPageBreaks="1" fitToPage="0"/>
  </sheetPr>
  <dimension ref="A1:B18"/>
  <sheetViews>
    <sheetView zoomScale="100" workbookViewId="0">
      <selection activeCell="A1" activeCellId="0" sqref="A1"/>
    </sheetView>
  </sheetViews>
  <sheetFormatPr baseColWidth="8" defaultRowHeight="15"/>
  <sheetData>
    <row r="1">
      <c r="A1" s="9" t="inlineStr">
        <is>
          <t>key</t>
        </is>
      </c>
      <c r="B1" s="9" t="inlineStr">
        <is>
          <t>value</t>
        </is>
      </c>
    </row>
    <row r="2">
      <c r="A2" t="inlineStr">
        <is>
          <t>brand</t>
        </is>
      </c>
      <c r="B2" t="inlineStr">
        <is>
          <t>ExportableProof</t>
        </is>
      </c>
    </row>
    <row r="3">
      <c r="A3" t="inlineStr">
        <is>
          <t>issuer</t>
        </is>
      </c>
      <c r="B3" t="inlineStr">
        <is>
          <t>MessemerTech</t>
        </is>
      </c>
    </row>
    <row r="4">
      <c r="A4" t="inlineStr">
        <is>
          <t>brandRelationship</t>
        </is>
      </c>
      <c r="B4" t="inlineStr">
        <is>
          <t>ExportableProof is an imprint of MessemerTech.</t>
        </is>
      </c>
    </row>
    <row r="5">
      <c r="A5" t="inlineStr">
        <is>
          <t>packageId</t>
        </is>
      </c>
      <c r="B5" t="inlineStr">
        <is>
          <t>iso27001-software-companies-volume-1-en-basic-companion</t>
        </is>
      </c>
    </row>
    <row r="6">
      <c r="A6" t="inlineStr">
        <is>
          <t>packageVersion</t>
        </is>
      </c>
      <c r="B6" t="inlineStr">
        <is>
          <t>1.0.97</t>
        </is>
      </c>
    </row>
    <row r="7">
      <c r="A7" t="inlineStr">
        <is>
          <t>artifactId</t>
        </is>
      </c>
      <c r="B7" t="inlineStr">
        <is>
          <t>RTP</t>
        </is>
      </c>
    </row>
    <row r="8">
      <c r="A8" t="inlineStr">
        <is>
          <t>artifactTitle</t>
        </is>
      </c>
      <c r="B8" t="inlineStr">
        <is>
          <t>Risk Treatment Plan</t>
        </is>
      </c>
    </row>
    <row r="9">
      <c r="A9" t="inlineStr">
        <is>
          <t>assetType</t>
        </is>
      </c>
      <c r="B9" t="inlineStr">
        <is>
          <t>Register</t>
        </is>
      </c>
    </row>
    <row r="10">
      <c r="A10" t="inlineStr">
        <is>
          <t>recommendedFormat</t>
        </is>
      </c>
      <c r="B10" t="inlineStr">
        <is>
          <t>XLSX</t>
        </is>
      </c>
    </row>
    <row r="11">
      <c r="A11" t="inlineStr">
        <is>
          <t>bookVolume</t>
        </is>
      </c>
      <c r="B11" t="inlineStr">
        <is>
          <t>1</t>
        </is>
      </c>
    </row>
    <row r="12">
      <c r="A12" t="inlineStr">
        <is>
          <t>bookTitle</t>
        </is>
      </c>
      <c r="B12" t="inlineStr"/>
    </row>
    <row r="13">
      <c r="A13" t="inlineStr">
        <is>
          <t>language</t>
        </is>
      </c>
      <c r="B13" t="inlineStr">
        <is>
          <t>en</t>
        </is>
      </c>
    </row>
    <row r="14">
      <c r="A14" t="inlineStr">
        <is>
          <t>tier</t>
        </is>
      </c>
      <c r="B14" t="inlineStr">
        <is>
          <t>Basic</t>
        </is>
      </c>
    </row>
    <row r="15">
      <c r="A15" t="inlineStr">
        <is>
          <t>releaseDate</t>
        </is>
      </c>
      <c r="B15" t="inlineStr"/>
    </row>
    <row r="16">
      <c r="A16" t="inlineStr">
        <is>
          <t>sourceChapter</t>
        </is>
      </c>
      <c r="B16" t="inlineStr">
        <is>
          <t>CURATED-128</t>
        </is>
      </c>
    </row>
    <row r="17">
      <c r="A17" t="inlineStr">
        <is>
          <t>sourceHeading</t>
        </is>
      </c>
      <c r="B17" t="inlineStr">
        <is>
          <t>Risk Treatment Plan</t>
        </is>
      </c>
    </row>
    <row r="18">
      <c r="A18" t="inlineStr">
        <is>
          <t>generatedRunId</t>
        </is>
      </c>
      <c r="B18" t="inlineStr">
        <is>
          <t>create_inventory.curated_companion.20260919T152623Z</t>
        </is>
      </c>
    </row>
  </sheetData>
  <sheetProtection selectLockedCells="0" selectUnlockedCells="0" sheet="1" objects="0" insertRows="1" insertHyperlinks="1" autoFilter="1" scenarios="0" formatColumns="1" deleteColumns="1" insertColumns="1" pivotTables="1" deleteRows="1" formatCells="1" formatRows="1" sort="1"/>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3.xml><?xml version="1.0" encoding="utf-8"?>
<worksheet xmlns="http://schemas.openxmlformats.org/spreadsheetml/2006/main">
  <sheetPr>
    <outlinePr applyStyles="0" summaryBelow="1" summaryRight="1" showOutlineSymbols="1"/>
    <pageSetUpPr autoPageBreaks="1" fitToPage="0"/>
  </sheetPr>
  <dimension ref="A1:D3"/>
  <sheetViews>
    <sheetView showGridLines="0" zoomScale="100" workbookViewId="0">
      <selection activeCell="A1" activeCellId="0" sqref="A1"/>
    </sheetView>
  </sheetViews>
  <sheetFormatPr baseColWidth="8" defaultRowHeight="15"/>
  <cols>
    <col width="24" customWidth="1" style="23" min="1" max="1"/>
    <col width="28" customWidth="1" style="23" min="2" max="4"/>
    <col width="18" customWidth="1" style="23" min="5" max="6"/>
  </cols>
  <sheetData>
    <row r="1" ht="34" customHeight="1" s="23">
      <c r="A1" s="30" t="inlineStr">
        <is>
          <t>{{payload_title}}</t>
        </is>
      </c>
      <c r="B1" s="3" t="n"/>
      <c r="C1" s="3" t="n"/>
      <c r="D1" s="4" t="n"/>
    </row>
    <row r="2">
      <c r="A2" s="9" t="n"/>
      <c r="B2" s="9" t="n"/>
      <c r="C2" s="9" t="n"/>
      <c r="D2" s="9" t="n"/>
    </row>
    <row r="3">
      <c r="A3" s="9" t="inlineStr">
        <is>
          <t>{{payload}}</t>
        </is>
      </c>
      <c r="B3" s="9" t="n"/>
      <c r="C3" s="9" t="n"/>
      <c r="D3" s="9" t="n"/>
    </row>
  </sheetData>
  <mergeCells count="1">
    <mergeCell ref="A1:D1"/>
  </mergeCells>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xl/worksheets/sheet14.xml><?xml version="1.0" encoding="utf-8"?>
<worksheet xmlns="http://schemas.openxmlformats.org/spreadsheetml/2006/main">
  <sheetPr>
    <outlinePr applyStyles="0" summaryBelow="1" summaryRight="1" showOutlineSymbols="1"/>
    <pageSetUpPr autoPageBreaks="1" fitToPage="0"/>
  </sheetPr>
  <dimension ref="A1:A6"/>
  <sheetViews>
    <sheetView zoomScale="100" workbookViewId="0">
      <selection activeCell="A1" activeCellId="0" sqref="A1"/>
    </sheetView>
  </sheetViews>
  <sheetFormatPr baseColWidth="8" defaultRowHeight="15"/>
  <sheetData>
    <row r="1" ht="36" customHeight="1" s="23">
      <c r="A1" s="31" t="inlineStr">
        <is>
          <t>{{section_title}}</t>
        </is>
      </c>
    </row>
    <row r="2"/>
    <row r="3">
      <c r="A3" s="32" t="inlineStr">
        <is>
          <t>{{body_text}}</t>
        </is>
      </c>
    </row>
    <row r="4"/>
    <row r="5"/>
    <row r="6">
      <c r="A6" s="33" t="inlineStr">
        <is>
          <t>💡 Hint: {{hint}}</t>
        </is>
      </c>
    </row>
  </sheetData>
  <printOptions headings="0" gridLines="0"/>
  <pageMargins left="0.75" right="0.75" top="1" bottom="1" header="0.5" footer="0.5"/>
  <pageSetup orientation="portrait" paperSize="9" scale="100" fitToHeight="1" fitToWidth="1" useFirstPageNumber="0" pageOrder="downThenOver" usePrinterDefaults="1" blackAndWhite="0" draft="0" errors="displayed" horizontalDpi="600" verticalDpi="600" copies="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MessemerTech</dc:creator>
  <dc:title xmlns:dc="http://purl.org/dc/elements/1.1/">Risk Treatment Plan</dc:title>
  <dc:description xmlns:dc="http://purl.org/dc/elements/1.1/">This artifact is part of the official ExportableProof Companion package issued by MessemerTech.</dc:description>
  <dc:subject xmlns:dc="http://purl.org/dc/elements/1.1/">Official ExportableProof Companion Artifact RTP</dc:subject>
  <dcterms:created xmlns:dcterms="http://purl.org/dc/terms/" xmlns:xsi="http://www.w3.org/2001/XMLSchema-instance" xsi:type="dcterms:W3CDTF">2026-09-01T06:15:13Z</dcterms:created>
  <dcterms:modified xmlns:dcterms="http://purl.org/dc/terms/" xmlns:xsi="http://www.w3.org/2001/XMLSchema-instance" xsi:type="dcterms:W3CDTF">2026-09-19T20:15:38Z</dcterms:modified>
  <cp:category>Register</cp:category>
  <cp:revision>6</cp:revision>
  <cp:keywords>ExportableProof, MessemerTech, Companion, ISO 27001</cp:keywords>
</cp:coreProperties>
</file>