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Information security objecti Ex" sheetId="4" state="visible" r:id="rId4"/>
    <sheet xmlns:r="http://schemas.openxmlformats.org/officeDocument/2006/relationships" name="Information security objecti Wk" sheetId="5" state="visible" r:id="rId5"/>
    <sheet xmlns:r="http://schemas.openxmlformats.org/officeDocument/2006/relationships" name="Objective review decision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'Instructions'!$A$1:$D$16</definedName>
    <definedName name="_xlnm.Print_Titles" localSheetId="3">'Information security objecti Ex'!$1:$1</definedName>
    <definedName name="_xlnm.Print_Area" localSheetId="3">'Information security objecti Ex'!$A$1:$Q$13</definedName>
    <definedName name="_xlnm.Print_Titles" localSheetId="4">'Information security objecti Wk'!$1:$1</definedName>
    <definedName name="_xlnm.Print_Area" localSheetId="4">'Information security objecti Wk'!$A$1:$Q$2</definedName>
    <definedName name="_xlnm.Print_Titles" localSheetId="5">'Objective review decision'!$1:$1</definedName>
    <definedName name="_xlnm.Print_Area" localSheetId="5">'Objective review decision'!$A$1:$D$13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information_security_objectives_example" displayName="ep_information_security_objectives_example" ref="A1:Q13" headerRowCount="1">
  <autoFilter ref="A1:Q13"/>
  <tableColumns count="17">
    <tableColumn id="1" name="Objective ID"/>
    <tableColumn id="2" name="Objective"/>
    <tableColumn id="3" name="Policy Alignment"/>
    <tableColumn id="4" name="Metric"/>
    <tableColumn id="5" name="Target"/>
    <tableColumn id="6" name="Current Value"/>
    <tableColumn id="7" name="Measurement Method"/>
    <tableColumn id="8" name="Owner"/>
    <tableColumn id="9" name="Review Frequency"/>
    <tableColumn id="10" name="Due Date"/>
    <tableColumn id="11" name="Status"/>
    <tableColumn id="12" name="Evidence Reference"/>
    <tableColumn id="13" name="Management Review Input"/>
    <tableColumn id="14" name="Notes"/>
    <tableColumn id="15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6" name="Flag: Missing Owner">
      <calculatedColumnFormula>IF([@Owner]="","Yes","")</calculatedColumnFormula>
    </tableColumn>
    <tableColumn id="17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information_security_objectives_working" displayName="ep_information_security_objectives_working" ref="A1:Q2" headerRowCount="1">
  <autoFilter ref="A1:Q2"/>
  <tableColumns count="17">
    <tableColumn id="1" name="Objective ID"/>
    <tableColumn id="2" name="Objective"/>
    <tableColumn id="3" name="Policy Alignment"/>
    <tableColumn id="4" name="Metric"/>
    <tableColumn id="5" name="Target"/>
    <tableColumn id="6" name="Current Value"/>
    <tableColumn id="7" name="Measurement Method"/>
    <tableColumn id="8" name="Owner"/>
    <tableColumn id="9" name="Review Frequency"/>
    <tableColumn id="10" name="Due Date"/>
    <tableColumn id="11" name="Status"/>
    <tableColumn id="12" name="Evidence Reference"/>
    <tableColumn id="13" name="Management Review Input"/>
    <tableColumn id="14" name="Notes"/>
    <tableColumn id="15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6" name="Flag: Missing Owner">
      <calculatedColumnFormula>IF([@Owner]="","Yes","")</calculatedColumnFormula>
    </tableColumn>
    <tableColumn id="17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Information Security Objectives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66" customHeight="1" s="23">
      <c r="A8" s="43" t="inlineStr">
        <is>
          <t>This example defines Arcfield measurable information security objectives with policy alignment, metrics, targets, current values, owners, review frequency, status, evidence and management-review input. Rows are the 11 September 2026 operating sample of the certified Arcfield Platform ISMS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ISO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Register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Define objectives that are measurable and aligned with the information security policy.</t>
        </is>
      </c>
    </row>
    <row r="4" s="23">
      <c r="A4" s="52" t="inlineStr">
        <is>
          <t>Assign each objective to an accountable owner.</t>
        </is>
      </c>
    </row>
    <row r="5" s="23">
      <c r="A5" s="52" t="inlineStr">
        <is>
          <t>Record metric, target, current value and measurement method.</t>
        </is>
      </c>
    </row>
    <row r="6" s="23">
      <c r="A6" s="52" t="inlineStr">
        <is>
          <t>Link evidence that proves current status.</t>
        </is>
      </c>
    </row>
    <row r="7" s="23">
      <c r="A7" s="52" t="inlineStr">
        <is>
          <t>Review at-risk objectives before management review.</t>
        </is>
      </c>
    </row>
    <row r="8" s="23">
      <c r="A8" s="52" t="inlineStr">
        <is>
          <t>Update objectives after material scope, risk, control or business changes.</t>
        </is>
      </c>
    </row>
    <row r="9" s="23">
      <c r="A9" s="52" t="inlineStr">
        <is>
          <t>Use sheets ending in “Ex” as read-only examples. Enter live data only on the matching “Wk” (Working) sheets.</t>
        </is>
      </c>
    </row>
    <row r="10" s="23">
      <c r="A10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1" s="23">
      <c r="A11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2" s="23">
      <c r="A12" s="52" t="inlineStr">
        <is>
          <t>Enter dates as YYYY-MM-DD. Date columns are validated and formatted accordingly.</t>
        </is>
      </c>
    </row>
    <row r="13" s="23">
      <c r="A13" s="52" t="inlineStr">
        <is>
          <t>Review the Flag columns (Overdue, Review Due, Missing Owner, Missing Evidence). They calculate automatically and highlight gaps for follow-up.</t>
        </is>
      </c>
    </row>
    <row r="14" s="23">
      <c r="A14" s="52" t="inlineStr">
        <is>
          <t>Keep Cover, Legal, Book, Lists and Metadata unchanged. System sheets are protected on purpose.</t>
        </is>
      </c>
    </row>
    <row r="15" s="23"/>
    <row r="16" ht="81" customHeight="1" s="23">
      <c r="A16" s="53" t="inlineStr">
        <is>
          <t>💡 Hint: Objectives should be measurable, assigned, monitored and aligned with policy, risk and management review.
Book reference: Building the ISMS, Information Security Policies &amp; Risk Management</t>
        </is>
      </c>
      <c r="B16" s="54" t="n"/>
      <c r="C16" s="54" t="n"/>
      <c r="D16" s="54" t="n"/>
    </row>
  </sheetData>
  <mergeCells count="1">
    <mergeCell ref="A16:D16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bestFit="1" customWidth="1" style="23" min="1" max="1"/>
    <col width="42" bestFit="1" customWidth="1" style="23" min="2" max="4"/>
    <col width="42" bestFit="1" customWidth="1" style="23" min="3" max="3"/>
    <col width="42" bestFit="1" customWidth="1" style="23" min="4" max="4"/>
    <col width="42" bestFit="1" customWidth="1" style="23" min="5" max="6"/>
    <col width="34" bestFit="1" customWidth="1" style="23" min="6" max="6"/>
    <col width="42" bestFit="1" customWidth="1" style="23" min="7" max="7"/>
    <col width="27" bestFit="1" customWidth="1" style="23" min="8" max="8"/>
    <col width="34" bestFit="1" customWidth="1" style="23" min="9" max="9"/>
    <col width="12" bestFit="1" customWidth="1" style="23" min="10" max="10"/>
    <col width="13" bestFit="1" customWidth="1" style="23" min="11" max="11"/>
    <col width="24" bestFit="1" customWidth="1" style="23" min="12" max="12"/>
    <col width="42" bestFit="1" customWidth="1" style="23" min="13" max="13"/>
    <col width="42" bestFit="1" customWidth="1" style="23" min="14" max="14"/>
    <col width="42" bestFit="1" customWidth="1" style="23" min="15" max="15"/>
    <col width="23" bestFit="1" customWidth="1" style="23" min="16" max="16"/>
    <col width="24" bestFit="1" customWidth="1" style="23" min="17" max="17"/>
  </cols>
  <sheetData>
    <row r="1" s="23">
      <c r="A1" s="55" t="inlineStr">
        <is>
          <t>Objective ID</t>
        </is>
      </c>
      <c r="B1" s="55" t="inlineStr">
        <is>
          <t>Objective</t>
        </is>
      </c>
      <c r="C1" s="55" t="inlineStr">
        <is>
          <t>Policy Alignment</t>
        </is>
      </c>
      <c r="D1" s="55" t="inlineStr">
        <is>
          <t>Metric</t>
        </is>
      </c>
      <c r="E1" s="55" t="inlineStr">
        <is>
          <t>Target</t>
        </is>
      </c>
      <c r="F1" s="55" t="inlineStr">
        <is>
          <t>Current Value</t>
        </is>
      </c>
      <c r="G1" s="55" t="inlineStr">
        <is>
          <t>Measurement Method</t>
        </is>
      </c>
      <c r="H1" s="55" t="inlineStr">
        <is>
          <t>Owner</t>
        </is>
      </c>
      <c r="I1" s="55" t="inlineStr">
        <is>
          <t>Review Frequency</t>
        </is>
      </c>
      <c r="J1" s="55" t="inlineStr">
        <is>
          <t>Due Date</t>
        </is>
      </c>
      <c r="K1" s="55" t="inlineStr">
        <is>
          <t>Status</t>
        </is>
      </c>
      <c r="L1" s="55" t="inlineStr">
        <is>
          <t>Evidence Reference</t>
        </is>
      </c>
      <c r="M1" s="55" t="inlineStr">
        <is>
          <t>Management Review Input</t>
        </is>
      </c>
      <c r="N1" s="55" t="inlineStr">
        <is>
          <t>Notes</t>
        </is>
      </c>
      <c r="O1" s="56" t="inlineStr">
        <is>
          <t>Flag: Overdue</t>
        </is>
      </c>
      <c r="P1" s="56" t="inlineStr">
        <is>
          <t>Flag: Missing Owner</t>
        </is>
      </c>
      <c r="Q1" s="56" t="inlineStr">
        <is>
          <t>Flag: Missing Evidence</t>
        </is>
      </c>
    </row>
    <row r="2" s="23">
      <c r="A2" s="57" t="inlineStr">
        <is>
          <t>ISO-001</t>
        </is>
      </c>
      <c r="B2" s="57" t="inlineStr">
        <is>
          <t>Complete mandatory security awareness for the in-scope workforce.</t>
        </is>
      </c>
      <c r="C2" s="57" t="inlineStr">
        <is>
          <t>Security responsibilities and awareness</t>
        </is>
      </c>
      <c r="D2" s="57" t="inlineStr">
        <is>
          <t>Training completion rate</t>
        </is>
      </c>
      <c r="E2" s="57" t="inlineStr">
        <is>
          <t>\&gt;= 98% completed within 30 days</t>
        </is>
      </c>
      <c r="F2" s="57" t="inlineStr">
        <is>
          <t>96%</t>
        </is>
      </c>
      <c r="G2" s="57" t="inlineStr">
        <is>
          <t>Monthly training report</t>
        </is>
      </c>
      <c r="H2" s="57" t="inlineStr">
        <is>
          <t>HR Manager</t>
        </is>
      </c>
      <c r="I2" s="57" t="inlineStr">
        <is>
          <t>Monthly</t>
        </is>
      </c>
      <c r="J2" s="58" t="inlineStr">
        <is>
          <t>2026-09-30</t>
        </is>
      </c>
      <c r="K2" s="57" t="inlineStr">
        <is>
          <t>At risk</t>
        </is>
      </c>
      <c r="L2" s="57" t="inlineStr">
        <is>
          <t>TR-2026-Q3</t>
        </is>
      </c>
      <c r="M2" s="57" t="inlineStr">
        <is>
          <t>Two contractor acknowledgements pending.</t>
        </is>
      </c>
      <c r="N2" s="57" t="inlineStr">
        <is>
          <t>Linked to EXR-005 closure.</t>
        </is>
      </c>
      <c r="O2" s="59">
        <f>IF(AND($J2&lt;&gt;"",$J2&lt;TODAY(),NOT(OR(LOWER($K2)="abgeschlossen",LOWER($K2)="accepted",LOWER($K2)="aceptado",LOWER($K2)="akzeptiert",LOWER($K2)="approved",LOWER($K2)="aprobado",LOWER($K2)="cerrado",LOWER($K2)="closed",LOWER($K2)="completado",LOWER($K2)="complete",LOWER($K2)="completed",LOWER($K2)="completo",LOWER($K2)="done",LOWER($K2)="erledigt",LOWER($K2)="freigegeben",LOWER($K2)="genehmigt",LOWER($K2)="geschlossen",LOWER($K2)="hecho",LOWER($K2)="vollständig"))),"Yes","")</f>
        <v/>
      </c>
      <c r="P2" s="59">
        <f>IF($H2="","Yes","")</f>
        <v/>
      </c>
      <c r="Q2" s="59">
        <f>IF($L2="","Yes","")</f>
        <v/>
      </c>
    </row>
    <row r="3" s="23">
      <c r="A3" s="57" t="inlineStr">
        <is>
          <t>ISO-002</t>
        </is>
      </c>
      <c r="B3" s="57" t="inlineStr">
        <is>
          <t>Review privileged access for critical systems.</t>
        </is>
      </c>
      <c r="C3" s="57" t="inlineStr">
        <is>
          <t>Access control and least privilege</t>
        </is>
      </c>
      <c r="D3" s="57" t="inlineStr">
        <is>
          <t>Monthly privileged access reviews completed</t>
        </is>
      </c>
      <c r="E3" s="57" t="inlineStr">
        <is>
          <t>100% of critical systems reviewed monthly</t>
        </is>
      </c>
      <c r="F3" s="57" t="inlineStr">
        <is>
          <t>4 of 5 systems reviewed</t>
        </is>
      </c>
      <c r="G3" s="57" t="inlineStr">
        <is>
          <t>Access review register</t>
        </is>
      </c>
      <c r="H3" s="57" t="inlineStr">
        <is>
          <t>IT Operations Manager</t>
        </is>
      </c>
      <c r="I3" s="57" t="inlineStr">
        <is>
          <t>Monthly</t>
        </is>
      </c>
      <c r="J3" s="58" t="inlineStr">
        <is>
          <t>2026-09-05</t>
        </is>
      </c>
      <c r="K3" s="57" t="inlineStr">
        <is>
          <t>In progress</t>
        </is>
      </c>
      <c r="L3" s="57" t="inlineStr">
        <is>
          <t>ARR-2026-08</t>
        </is>
      </c>
      <c r="M3" s="57" t="inlineStr">
        <is>
          <t>Cloud admin exception remains open.</t>
        </is>
      </c>
      <c r="N3" s="57" t="inlineStr">
        <is>
          <t>Related to EXR-001.</t>
        </is>
      </c>
      <c r="O3" s="59">
        <f>IF(AND($J3&lt;&gt;"",$J3&lt;TODAY(),NOT(OR(LOWER($K3)="abgeschlossen",LOWER($K3)="accepted",LOWER($K3)="aceptado",LOWER($K3)="akzeptiert",LOWER($K3)="approved",LOWER($K3)="aprobado",LOWER($K3)="cerrado",LOWER($K3)="closed",LOWER($K3)="completado",LOWER($K3)="complete",LOWER($K3)="completed",LOWER($K3)="completo",LOWER($K3)="done",LOWER($K3)="erledigt",LOWER($K3)="freigegeben",LOWER($K3)="genehmigt",LOWER($K3)="geschlossen",LOWER($K3)="hecho",LOWER($K3)="vollständig"))),"Yes","")</f>
        <v/>
      </c>
      <c r="P3" s="59">
        <f>IF($H3="","Yes","")</f>
        <v/>
      </c>
      <c r="Q3" s="59">
        <f>IF($L3="","Yes","")</f>
        <v/>
      </c>
    </row>
    <row r="4" s="23">
      <c r="A4" s="57" t="inlineStr">
        <is>
          <t>ISO-003</t>
        </is>
      </c>
      <c r="B4" s="57" t="inlineStr">
        <is>
          <t>Reduce high-risk treatment overdue items.</t>
        </is>
      </c>
      <c r="C4" s="57" t="inlineStr">
        <is>
          <t>Risk-based control implementation</t>
        </is>
      </c>
      <c r="D4" s="57" t="inlineStr">
        <is>
          <t>High-risk treatments overdue</t>
        </is>
      </c>
      <c r="E4" s="57" t="inlineStr">
        <is>
          <t>0 overdue high-risk treatments</t>
        </is>
      </c>
      <c r="F4" s="57" t="inlineStr">
        <is>
          <t>1 overdue</t>
        </is>
      </c>
      <c r="G4" s="57" t="inlineStr">
        <is>
          <t>Risk treatment plan review</t>
        </is>
      </c>
      <c r="H4" s="57" t="inlineStr">
        <is>
          <t>Compliance Lead</t>
        </is>
      </c>
      <c r="I4" s="57" t="inlineStr">
        <is>
          <t>Bi-weekly</t>
        </is>
      </c>
      <c r="J4" s="58" t="inlineStr">
        <is>
          <t>2026-09-15</t>
        </is>
      </c>
      <c r="K4" s="57" t="inlineStr">
        <is>
          <t>At risk</t>
        </is>
      </c>
      <c r="L4" s="57" t="inlineStr">
        <is>
          <t>RTP-2026-Q3</t>
        </is>
      </c>
      <c r="M4" s="57" t="inlineStr">
        <is>
          <t>Supplier exit clause follow-up needs escalation.</t>
        </is>
      </c>
      <c r="N4" s="57" t="inlineStr">
        <is>
          <t>Linked to SINV and LRR. STALL-2026-Q3 includes RTP-2026-021 and RTP-2026-033 still Planned.</t>
        </is>
      </c>
      <c r="O4" s="59">
        <f>IF(AND($J4&lt;&gt;"",$J4&lt;TODAY(),NOT(OR(LOWER($K4)="abgeschlossen",LOWER($K4)="accepted",LOWER($K4)="aceptado",LOWER($K4)="akzeptiert",LOWER($K4)="approved",LOWER($K4)="aprobado",LOWER($K4)="cerrado",LOWER($K4)="closed",LOWER($K4)="completado",LOWER($K4)="complete",LOWER($K4)="completed",LOWER($K4)="completo",LOWER($K4)="done",LOWER($K4)="erledigt",LOWER($K4)="freigegeben",LOWER($K4)="genehmigt",LOWER($K4)="geschlossen",LOWER($K4)="hecho",LOWER($K4)="vollständig"))),"Yes","")</f>
        <v/>
      </c>
      <c r="P4" s="59">
        <f>IF($H4="","Yes","")</f>
        <v/>
      </c>
      <c r="Q4" s="59">
        <f>IF($L4="","Yes","")</f>
        <v/>
      </c>
    </row>
    <row r="5" s="23">
      <c r="A5" s="57" t="inlineStr">
        <is>
          <t>ISO-004</t>
        </is>
      </c>
      <c r="B5" s="57" t="inlineStr">
        <is>
          <t>Maintain incident closure discipline.</t>
        </is>
      </c>
      <c r="C5" s="57" t="inlineStr">
        <is>
          <t>Incident management and continual improvement</t>
        </is>
      </c>
      <c r="D5" s="57" t="inlineStr">
        <is>
          <t>Medium/high incidents closed within target</t>
        </is>
      </c>
      <c r="E5" s="57" t="inlineStr">
        <is>
          <t>\&gt;= 90% within agreed SLA</t>
        </is>
      </c>
      <c r="F5" s="57" t="inlineStr">
        <is>
          <t>83%</t>
        </is>
      </c>
      <c r="G5" s="57" t="inlineStr">
        <is>
          <t>Incident log trend review</t>
        </is>
      </c>
      <c r="H5" s="57" t="inlineStr">
        <is>
          <t>Incident Manager</t>
        </is>
      </c>
      <c r="I5" s="57" t="inlineStr">
        <is>
          <t>Monthly</t>
        </is>
      </c>
      <c r="J5" s="58" t="inlineStr">
        <is>
          <t>2026-09-29</t>
        </is>
      </c>
      <c r="K5" s="57" t="inlineStr">
        <is>
          <t>In progress</t>
        </is>
      </c>
      <c r="L5" s="57" t="inlineStr">
        <is>
          <t>IL-REVIEW-2026-08</t>
        </is>
      </c>
      <c r="M5" s="57" t="inlineStr">
        <is>
          <t>Supplier incident remains open pending final report.</t>
        </is>
      </c>
      <c r="N5" s="57" t="inlineStr">
        <is>
          <t>Supports A.5.24-A.5.28. IL-005 contained; SIR-004 still Open; A.5.27 still Planned.</t>
        </is>
      </c>
      <c r="O5" s="59">
        <f>IF(AND($J5&lt;&gt;"",$J5&lt;TODAY(),NOT(OR(LOWER($K5)="abgeschlossen",LOWER($K5)="accepted",LOWER($K5)="aceptado",LOWER($K5)="akzeptiert",LOWER($K5)="approved",LOWER($K5)="aprobado",LOWER($K5)="cerrado",LOWER($K5)="closed",LOWER($K5)="completado",LOWER($K5)="complete",LOWER($K5)="completed",LOWER($K5)="completo",LOWER($K5)="done",LOWER($K5)="erledigt",LOWER($K5)="freigegeben",LOWER($K5)="genehmigt",LOWER($K5)="geschlossen",LOWER($K5)="hecho",LOWER($K5)="vollständig"))),"Yes","")</f>
        <v/>
      </c>
      <c r="P5" s="59">
        <f>IF($H5="","Yes","")</f>
        <v/>
      </c>
      <c r="Q5" s="59">
        <f>IF($L5="","Yes","")</f>
        <v/>
      </c>
    </row>
    <row r="6" s="23">
      <c r="A6" s="57" t="inlineStr">
        <is>
          <t>ISO-005</t>
        </is>
      </c>
      <c r="B6" s="57" t="inlineStr">
        <is>
          <t>Improve audit-pack evidence completeness.</t>
        </is>
      </c>
      <c r="C6" s="57" t="inlineStr">
        <is>
          <t>Documented information, evidence and audit readiness</t>
        </is>
      </c>
      <c r="D6" s="57" t="inlineStr">
        <is>
          <t>Evidence records complete before freeze date</t>
        </is>
      </c>
      <c r="E6" s="57" t="inlineStr">
        <is>
          <t>\&gt;= 95% complete</t>
        </is>
      </c>
      <c r="F6" s="57" t="inlineStr">
        <is>
          <t>91%</t>
        </is>
      </c>
      <c r="G6" s="57" t="inlineStr">
        <is>
          <t>Evidence log review</t>
        </is>
      </c>
      <c r="H6" s="57" t="inlineStr">
        <is>
          <t>Internal Auditor</t>
        </is>
      </c>
      <c r="I6" s="57" t="inlineStr">
        <is>
          <t>Monthly during audit preparation</t>
        </is>
      </c>
      <c r="J6" s="58" t="inlineStr">
        <is>
          <t>2026-09-20</t>
        </is>
      </c>
      <c r="K6" s="57" t="inlineStr">
        <is>
          <t>In progress</t>
        </is>
      </c>
      <c r="L6" s="57" t="inlineStr">
        <is>
          <t>ELAI-2026-Q3</t>
        </is>
      </c>
      <c r="M6" s="57" t="inlineStr">
        <is>
          <t>Evidence freeze communication sent.</t>
        </is>
      </c>
      <c r="N6" s="57" t="inlineStr">
        <is>
          <t>Related to ICL-006.</t>
        </is>
      </c>
      <c r="O6" s="59">
        <f>IF(AND($J6&lt;&gt;"",$J6&lt;TODAY(),NOT(OR(LOWER($K6)="abgeschlossen",LOWER($K6)="accepted",LOWER($K6)="aceptado",LOWER($K6)="akzeptiert",LOWER($K6)="approved",LOWER($K6)="aprobado",LOWER($K6)="cerrado",LOWER($K6)="closed",LOWER($K6)="completado",LOWER($K6)="complete",LOWER($K6)="completed",LOWER($K6)="completo",LOWER($K6)="done",LOWER($K6)="erledigt",LOWER($K6)="freigegeben",LOWER($K6)="genehmigt",LOWER($K6)="geschlossen",LOWER($K6)="hecho",LOWER($K6)="vollständig"))),"Yes","")</f>
        <v/>
      </c>
      <c r="P6" s="59">
        <f>IF($H6="","Yes","")</f>
        <v/>
      </c>
      <c r="Q6" s="59">
        <f>IF($L6="","Yes","")</f>
        <v/>
      </c>
    </row>
    <row r="7" s="23">
      <c r="A7" s="57" t="inlineStr">
        <is>
          <t>ISO-006</t>
        </is>
      </c>
      <c r="B7" s="57" t="inlineStr">
        <is>
          <t>Resolve critical supplier security evidence gaps.</t>
        </is>
      </c>
      <c r="C7" s="57" t="inlineStr">
        <is>
          <t>Supplier relationship security</t>
        </is>
      </c>
      <c r="D7" s="57" t="inlineStr">
        <is>
          <t>Critical suppliers with current assurance evidence</t>
        </is>
      </c>
      <c r="E7" s="57" t="inlineStr">
        <is>
          <t>100% current evidence</t>
        </is>
      </c>
      <c r="F7" s="57" t="inlineStr">
        <is>
          <t>5 of 6 suppliers current</t>
        </is>
      </c>
      <c r="G7" s="57" t="inlineStr">
        <is>
          <t>Supplier inventory review</t>
        </is>
      </c>
      <c r="H7" s="57" t="inlineStr">
        <is>
          <t>Supplier Manager</t>
        </is>
      </c>
      <c r="I7" s="57" t="inlineStr">
        <is>
          <t>Quarterly</t>
        </is>
      </c>
      <c r="J7" s="58" t="inlineStr">
        <is>
          <t>2026-10-15</t>
        </is>
      </c>
      <c r="K7" s="57" t="inlineStr">
        <is>
          <t>In progress</t>
        </is>
      </c>
      <c r="L7" s="57" t="inlineStr">
        <is>
          <t>SINV-CLOUDHOST-2026-Q3</t>
        </is>
      </c>
      <c r="M7" s="57" t="inlineStr">
        <is>
          <t>CloudHost notification addendum still pending.</t>
        </is>
      </c>
      <c r="N7" s="57" t="inlineStr">
        <is>
          <t>Linked to EXR-002 and LRR. SIR-004 / CloudHost; A.5.21 remains Planned (STALL-2026-Q3).</t>
        </is>
      </c>
      <c r="O7" s="59">
        <f>IF(AND($J7&lt;&gt;"",$J7&lt;TODAY(),NOT(OR(LOWER($K7)="abgeschlossen",LOWER($K7)="accepted",LOWER($K7)="aceptado",LOWER($K7)="akzeptiert",LOWER($K7)="approved",LOWER($K7)="aprobado",LOWER($K7)="cerrado",LOWER($K7)="closed",LOWER($K7)="completado",LOWER($K7)="complete",LOWER($K7)="completed",LOWER($K7)="completo",LOWER($K7)="done",LOWER($K7)="erledigt",LOWER($K7)="freigegeben",LOWER($K7)="genehmigt",LOWER($K7)="geschlossen",LOWER($K7)="hecho",LOWER($K7)="vollständig"))),"Yes","")</f>
        <v/>
      </c>
      <c r="P7" s="59">
        <f>IF($H7="","Yes","")</f>
        <v/>
      </c>
      <c r="Q7" s="59">
        <f>IF($L7="","Yes","")</f>
        <v/>
      </c>
    </row>
    <row r="8" s="23">
      <c r="A8" s="57" t="inlineStr">
        <is>
          <t>ISO-007</t>
        </is>
      </c>
      <c r="B8" s="57" t="inlineStr">
        <is>
          <t>Keep Arcfield Platform records labelled to the approved classification levels.</t>
        </is>
      </c>
      <c r="C8" s="57" t="inlineStr">
        <is>
          <t>Classification and handling</t>
        </is>
      </c>
      <c r="D8" s="57" t="inlineStr">
        <is>
          <t>Sampled records with a correct ICP label</t>
        </is>
      </c>
      <c r="E8" s="57" t="inlineStr">
        <is>
          <t>&gt;= 98% of sampled production, support and evidence records</t>
        </is>
      </c>
      <c r="F8" s="57" t="inlineStr">
        <is>
          <t>94%</t>
        </is>
      </c>
      <c r="G8" s="57" t="inlineStr">
        <is>
          <t>Quarterly classification sample against ICP</t>
        </is>
      </c>
      <c r="H8" s="57" t="inlineStr">
        <is>
          <t>Asset Manager</t>
        </is>
      </c>
      <c r="I8" s="57" t="inlineStr">
        <is>
          <t>Quarterly</t>
        </is>
      </c>
      <c r="J8" s="58" t="inlineStr">
        <is>
          <t>2026-12-11</t>
        </is>
      </c>
      <c r="K8" s="57" t="inlineStr">
        <is>
          <t>In progress</t>
        </is>
      </c>
      <c r="L8" s="57" t="inlineStr">
        <is>
          <t>ICP-SAMPLE-2026-Q3</t>
        </is>
      </c>
      <c r="M8" s="57" t="inlineStr">
        <is>
          <t>Support attachments remain the main miss.</t>
        </is>
      </c>
      <c r="N8" s="57" t="inlineStr">
        <is>
          <t>Implements ISP minimum rule on classification. Linked to RISK-2026-046.</t>
        </is>
      </c>
      <c r="O8" s="59">
        <f>IF(AND($J8&lt;&gt;"",$J8&lt;TODAY(),NOT(OR(LOWER($K8)="abgeschlossen",LOWER($K8)="accepted",LOWER($K8)="aceptado",LOWER($K8)="akzeptiert",LOWER($K8)="approved",LOWER($K8)="aprobado",LOWER($K8)="cerrado",LOWER($K8)="closed",LOWER($K8)="completado",LOWER($K8)="complete",LOWER($K8)="completed",LOWER($K8)="completo",LOWER($K8)="done",LOWER($K8)="erledigt",LOWER($K8)="freigegeben",LOWER($K8)="genehmigt",LOWER($K8)="geschlossen",LOWER($K8)="hecho",LOWER($K8)="vollständig"))),"Yes","")</f>
        <v/>
      </c>
      <c r="P8" s="59">
        <f>IF($H8="","Yes","")</f>
        <v/>
      </c>
      <c r="Q8" s="59">
        <f>IF($L8="","Yes","")</f>
        <v/>
      </c>
    </row>
    <row r="9" s="23">
      <c r="A9" s="57" t="inlineStr">
        <is>
          <t>ISO-008</t>
        </is>
      </c>
      <c r="B9" s="57" t="inlineStr">
        <is>
          <t>Keep cryptographic keys and certificates inside the approved Arcfield Platform inventory.</t>
        </is>
      </c>
      <c r="C9" s="57" t="inlineStr">
        <is>
          <t>Cryptographic protection</t>
        </is>
      </c>
      <c r="D9" s="57" t="inlineStr">
        <is>
          <t>Production keys and certificates with owner, expiry and rotation evidence</t>
        </is>
      </c>
      <c r="E9" s="57" t="inlineStr">
        <is>
          <t>100% of production TLS, KMS and CI/CD signing keys</t>
        </is>
      </c>
      <c r="F9" s="57" t="inlineStr">
        <is>
          <t>97%</t>
        </is>
      </c>
      <c r="G9" s="57" t="inlineStr">
        <is>
          <t>Monthly CKMP / CP inventory export</t>
        </is>
      </c>
      <c r="H9" s="57" t="inlineStr">
        <is>
          <t>Security Lead</t>
        </is>
      </c>
      <c r="I9" s="57" t="inlineStr">
        <is>
          <t>Monthly</t>
        </is>
      </c>
      <c r="J9" s="58" t="inlineStr">
        <is>
          <t>2026-10-31</t>
        </is>
      </c>
      <c r="K9" s="57" t="inlineStr">
        <is>
          <t>On track</t>
        </is>
      </c>
      <c r="L9" s="57" t="inlineStr">
        <is>
          <t>CKMP-INV-2026-09</t>
        </is>
      </c>
      <c r="M9" s="57" t="inlineStr">
        <is>
          <t>One staging certificate owner still a team name.</t>
        </is>
      </c>
      <c r="N9" s="57" t="inlineStr">
        <is>
          <t>Linked to CP and CKMP. Do not copy key material into ISO.</t>
        </is>
      </c>
      <c r="O9" s="59">
        <f>IF(AND($J9&lt;&gt;"",$J9&lt;TODAY(),NOT(OR(LOWER($K9)="abgeschlossen",LOWER($K9)="accepted",LOWER($K9)="aceptado",LOWER($K9)="akzeptiert",LOWER($K9)="approved",LOWER($K9)="aprobado",LOWER($K9)="cerrado",LOWER($K9)="closed",LOWER($K9)="completado",LOWER($K9)="complete",LOWER($K9)="completed",LOWER($K9)="completo",LOWER($K9)="done",LOWER($K9)="erledigt",LOWER($K9)="freigegeben",LOWER($K9)="genehmigt",LOWER($K9)="geschlossen",LOWER($K9)="hecho",LOWER($K9)="vollständig"))),"Yes","")</f>
        <v/>
      </c>
      <c r="P9" s="59">
        <f>IF($H9="","Yes","")</f>
        <v/>
      </c>
      <c r="Q9" s="59">
        <f>IF($L9="","Yes","")</f>
        <v/>
      </c>
    </row>
    <row r="10" s="23">
      <c r="A10" s="57" t="inlineStr">
        <is>
          <t>ISO-009</t>
        </is>
      </c>
      <c r="B10" s="57" t="inlineStr">
        <is>
          <t>Prove Arcfield Platform restore of customer configuration within the published RTO.</t>
        </is>
      </c>
      <c r="C10" s="57" t="inlineStr">
        <is>
          <t>Backup, restore and continuity</t>
        </is>
      </c>
      <c r="D10" s="57" t="inlineStr">
        <is>
          <t>Successful restore tests including tenant configuration</t>
        </is>
      </c>
      <c r="E10" s="57" t="inlineStr">
        <is>
          <t>1 evidenced restore test per quarter within BIA RTO</t>
        </is>
      </c>
      <c r="F10" s="57" t="inlineStr">
        <is>
          <t>Infrastructure restore only (Q3)</t>
        </is>
      </c>
      <c r="G10" s="57" t="inlineStr">
        <is>
          <t>BRP restore report cited from BCP</t>
        </is>
      </c>
      <c r="H10" s="57" t="inlineStr">
        <is>
          <t>Business Continuity Owner</t>
        </is>
      </c>
      <c r="I10" s="57" t="inlineStr">
        <is>
          <t>Quarterly</t>
        </is>
      </c>
      <c r="J10" s="58" t="inlineStr">
        <is>
          <t>2026-12-11</t>
        </is>
      </c>
      <c r="K10" s="57" t="inlineStr">
        <is>
          <t>At risk</t>
        </is>
      </c>
      <c r="L10" s="57" t="inlineStr">
        <is>
          <t>BRP-RESTORE-2026-Q3</t>
        </is>
      </c>
      <c r="M10" s="57" t="inlineStr">
        <is>
          <t>Tenant-configuration restore is the open treatment for RISK-2026-045.</t>
        </is>
      </c>
      <c r="N10" s="57" t="inlineStr">
        <is>
          <t>Linked to BCP, BIA and BRP.</t>
        </is>
      </c>
      <c r="O10" s="59">
        <f>IF(AND($J10&lt;&gt;"",$J10&lt;TODAY(),NOT(OR(LOWER($K10)="abgeschlossen",LOWER($K10)="accepted",LOWER($K10)="aceptado",LOWER($K10)="akzeptiert",LOWER($K10)="approved",LOWER($K10)="aprobado",LOWER($K10)="cerrado",LOWER($K10)="closed",LOWER($K10)="completado",LOWER($K10)="complete",LOWER($K10)="completed",LOWER($K10)="completo",LOWER($K10)="done",LOWER($K10)="erledigt",LOWER($K10)="freigegeben",LOWER($K10)="genehmigt",LOWER($K10)="geschlossen",LOWER($K10)="hecho",LOWER($K10)="vollständig"))),"Yes","")</f>
        <v/>
      </c>
      <c r="P10" s="59">
        <f>IF($H10="","Yes","")</f>
        <v/>
      </c>
      <c r="Q10" s="59">
        <f>IF($L10="","Yes","")</f>
        <v/>
      </c>
    </row>
    <row r="11" s="23">
      <c r="A11" s="57" t="inlineStr">
        <is>
          <t>ISO-010</t>
        </is>
      </c>
      <c r="B11" s="57" t="inlineStr">
        <is>
          <t>Close corrective actions from incidents, audits and management review on due date.</t>
        </is>
      </c>
      <c r="C11" s="57" t="inlineStr">
        <is>
          <t>Corrective-action closure</t>
        </is>
      </c>
      <c r="D11" s="57" t="inlineStr">
        <is>
          <t>Corrective actions overdue</t>
        </is>
      </c>
      <c r="E11" s="57" t="inlineStr">
        <is>
          <t>0 overdue high or audit-raised actions</t>
        </is>
      </c>
      <c r="F11" s="57" t="inlineStr">
        <is>
          <t>1 overdue</t>
        </is>
      </c>
      <c r="G11" s="57" t="inlineStr">
        <is>
          <t>CAR / NC-RP ageing report</t>
        </is>
      </c>
      <c r="H11" s="57" t="inlineStr">
        <is>
          <t>ISMS Manager</t>
        </is>
      </c>
      <c r="I11" s="57" t="inlineStr">
        <is>
          <t>Bi-weekly</t>
        </is>
      </c>
      <c r="J11" s="58" t="inlineStr">
        <is>
          <t>2026-09-30</t>
        </is>
      </c>
      <c r="K11" s="57" t="inlineStr">
        <is>
          <t>At risk</t>
        </is>
      </c>
      <c r="L11" s="57" t="inlineStr">
        <is>
          <t>CAR-AGE-2026-09</t>
        </is>
      </c>
      <c r="M11" s="57" t="inlineStr">
        <is>
          <t>Supplier-exit action from ISO-006 is the overdue item.</t>
        </is>
      </c>
      <c r="N11" s="57" t="inlineStr">
        <is>
          <t>ISP typical objective area. Linked to MRART outputs. CAR-2026-027 in progress after IL-005; do not close before effectiveness check.</t>
        </is>
      </c>
      <c r="O11" s="59">
        <f>IF(AND($J11&lt;&gt;"",$J11&lt;TODAY(),NOT(OR(LOWER($K11)="abgeschlossen",LOWER($K11)="accepted",LOWER($K11)="aceptado",LOWER($K11)="akzeptiert",LOWER($K11)="approved",LOWER($K11)="aprobado",LOWER($K11)="cerrado",LOWER($K11)="closed",LOWER($K11)="completado",LOWER($K11)="complete",LOWER($K11)="completed",LOWER($K11)="completo",LOWER($K11)="done",LOWER($K11)="erledigt",LOWER($K11)="freigegeben",LOWER($K11)="genehmigt",LOWER($K11)="geschlossen",LOWER($K11)="hecho",LOWER($K11)="vollständig"))),"Yes","")</f>
        <v/>
      </c>
      <c r="P11" s="59">
        <f>IF($H11="","Yes","")</f>
        <v/>
      </c>
      <c r="Q11" s="59">
        <f>IF($L11="","Yes","")</f>
        <v/>
      </c>
    </row>
    <row r="12" s="23">
      <c r="A12" s="57" t="inlineStr">
        <is>
          <t>ISO-011</t>
        </is>
      </c>
      <c r="B12" s="57" t="inlineStr">
        <is>
          <t>Monitor privileged Arcfield Platform paths with complete, reviewable logs.</t>
        </is>
      </c>
      <c r="C12" s="57" t="inlineStr">
        <is>
          <t>Logging and monitoring</t>
        </is>
      </c>
      <c r="D12" s="57" t="inlineStr">
        <is>
          <t>Privileged production paths with retained logs and a named reviewer</t>
        </is>
      </c>
      <c r="E12" s="57" t="inlineStr">
        <is>
          <t>100% of PAM, IdP admin and production-deploy paths</t>
        </is>
      </c>
      <c r="F12" s="57" t="inlineStr">
        <is>
          <t>4 of 5 paths evidenced</t>
        </is>
      </c>
      <c r="G12" s="57" t="inlineStr">
        <is>
          <t>LMP coverage check vs PAP / CSP</t>
        </is>
      </c>
      <c r="H12" s="57" t="inlineStr">
        <is>
          <t>IT Operations Manager</t>
        </is>
      </c>
      <c r="I12" s="57" t="inlineStr">
        <is>
          <t>Monthly</t>
        </is>
      </c>
      <c r="J12" s="58" t="inlineStr">
        <is>
          <t>2026-10-31</t>
        </is>
      </c>
      <c r="K12" s="57" t="inlineStr">
        <is>
          <t>In progress</t>
        </is>
      </c>
      <c r="L12" s="57" t="inlineStr">
        <is>
          <t>LMP-COV-2026-09</t>
        </is>
      </c>
      <c r="M12" s="57" t="inlineStr">
        <is>
          <t>Cloud-console recording is RISK-2026-044.</t>
        </is>
      </c>
      <c r="N12" s="57" t="inlineStr">
        <is>
          <t>Linked to LMP and PAP.</t>
        </is>
      </c>
      <c r="O12" s="59">
        <f>IF(AND($J12&lt;&gt;"",$J12&lt;TODAY(),NOT(OR(LOWER($K12)="abgeschlossen",LOWER($K12)="accepted",LOWER($K12)="aceptado",LOWER($K12)="akzeptiert",LOWER($K12)="approved",LOWER($K12)="aprobado",LOWER($K12)="cerrado",LOWER($K12)="closed",LOWER($K12)="completado",LOWER($K12)="complete",LOWER($K12)="completed",LOWER($K12)="completo",LOWER($K12)="done",LOWER($K12)="erledigt",LOWER($K12)="freigegeben",LOWER($K12)="genehmigt",LOWER($K12)="geschlossen",LOWER($K12)="hecho",LOWER($K12)="vollständig"))),"Yes","")</f>
        <v/>
      </c>
      <c r="P12" s="59">
        <f>IF($H12="","Yes","")</f>
        <v/>
      </c>
      <c r="Q12" s="59">
        <f>IF($L12="","Yes","")</f>
        <v/>
      </c>
    </row>
    <row r="13" s="23">
      <c r="A13" s="57" t="inlineStr">
        <is>
          <t>ISO-012</t>
        </is>
      </c>
      <c r="B13" s="57" t="inlineStr">
        <is>
          <t>Release Arcfield Platform production only through the approved secure-development path.</t>
        </is>
      </c>
      <c r="C13" s="57" t="inlineStr">
        <is>
          <t>Secure development and change</t>
        </is>
      </c>
      <c r="D13" s="57" t="inlineStr">
        <is>
          <t>Production releases with review, test and change-ticket evidence</t>
        </is>
      </c>
      <c r="E13" s="57" t="inlineStr">
        <is>
          <t>100% of production releases</t>
        </is>
      </c>
      <c r="F13" s="57" t="inlineStr">
        <is>
          <t>96%</t>
        </is>
      </c>
      <c r="G13" s="57" t="inlineStr">
        <is>
          <t>SSDP release sample vs change records</t>
        </is>
      </c>
      <c r="H13" s="57" t="inlineStr">
        <is>
          <t>Secure Development Lead</t>
        </is>
      </c>
      <c r="I13" s="57" t="inlineStr">
        <is>
          <t>Monthly</t>
        </is>
      </c>
      <c r="J13" s="58" t="inlineStr">
        <is>
          <t>2026-10-31</t>
        </is>
      </c>
      <c r="K13" s="57" t="inlineStr">
        <is>
          <t>On track</t>
        </is>
      </c>
      <c r="L13" s="57" t="inlineStr">
        <is>
          <t>SSDP-REL-2026-09</t>
        </is>
      </c>
      <c r="M13" s="57" t="inlineStr">
        <is>
          <t>Emergency hotfix path still needs a two-person after-the-fact review.</t>
        </is>
      </c>
      <c r="N13" s="57" t="inlineStr">
        <is>
          <t>Linked to SSDP and RISK-2026-042.</t>
        </is>
      </c>
      <c r="O13" s="59">
        <f>IF(AND($J13&lt;&gt;"",$J13&lt;TODAY(),NOT(OR(LOWER($K13)="abgeschlossen",LOWER($K13)="accepted",LOWER($K13)="aceptado",LOWER($K13)="akzeptiert",LOWER($K13)="approved",LOWER($K13)="aprobado",LOWER($K13)="cerrado",LOWER($K13)="closed",LOWER($K13)="completado",LOWER($K13)="complete",LOWER($K13)="completed",LOWER($K13)="completo",LOWER($K13)="done",LOWER($K13)="erledigt",LOWER($K13)="freigegeben",LOWER($K13)="genehmigt",LOWER($K13)="geschlossen",LOWER($K13)="hecho",LOWER($K13)="vollständig"))),"Yes","")</f>
        <v/>
      </c>
      <c r="P13" s="59">
        <f>IF($H13="","Yes","")</f>
        <v/>
      </c>
      <c r="Q13" s="59">
        <f>IF($L13="","Yes","")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O2:O200">
    <cfRule type="expression" priority="1" dxfId="0">
      <formula>O2="Yes"</formula>
    </cfRule>
  </conditionalFormatting>
  <conditionalFormatting sqref="P2:P200">
    <cfRule type="expression" priority="2" dxfId="1">
      <formula>P2="Yes"</formula>
    </cfRule>
  </conditionalFormatting>
  <conditionalFormatting sqref="Q2:Q200">
    <cfRule type="expression" priority="3" dxfId="1">
      <formula>Q2="Yes"</formula>
    </cfRule>
  </conditionalFormatting>
  <dataValidations count="3">
    <dataValidation sqref="H2:H200" showDropDown="0" showInputMessage="0" showErrorMessage="0" allowBlank="0" errorTitle="Invalid value" error="Select a value from the list." type="list">
      <formula1>Lists!$A$2:$A$11</formula1>
    </dataValidation>
    <dataValidation sqref="J2:J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bestFit="1" customWidth="1" style="23" min="1" max="1"/>
    <col width="11" bestFit="1" customWidth="1" style="23" min="2" max="4"/>
    <col width="18" bestFit="1" customWidth="1" style="23" min="3" max="3"/>
    <col width="10" bestFit="1" customWidth="1" style="23" min="4" max="4"/>
    <col width="10" bestFit="1" customWidth="1" style="23" min="5" max="6"/>
    <col width="15" bestFit="1" customWidth="1" style="23" min="6" max="6"/>
    <col width="20" bestFit="1" customWidth="1" style="23" min="7" max="7"/>
    <col width="10" bestFit="1" customWidth="1" style="23" min="8" max="8"/>
    <col width="18" bestFit="1" customWidth="1" style="23" min="9" max="9"/>
    <col width="10" bestFit="1" customWidth="1" style="23" min="10" max="10"/>
    <col width="10" bestFit="1" customWidth="1" style="23" min="11" max="11"/>
    <col width="20" bestFit="1" customWidth="1" style="23" min="12" max="12"/>
    <col width="25" bestFit="1" customWidth="1" style="23" min="13" max="13"/>
    <col width="10" bestFit="1" customWidth="1" style="23" min="14" max="14"/>
    <col width="42" bestFit="1" customWidth="1" style="23" min="15" max="15"/>
    <col width="22" bestFit="1" customWidth="1" style="23" min="16" max="16"/>
    <col width="24" bestFit="1" customWidth="1" style="23" min="17" max="17"/>
  </cols>
  <sheetData>
    <row r="1" s="23">
      <c r="A1" s="55" t="inlineStr">
        <is>
          <t>Objective ID</t>
        </is>
      </c>
      <c r="B1" s="55" t="inlineStr">
        <is>
          <t>Objective</t>
        </is>
      </c>
      <c r="C1" s="55" t="inlineStr">
        <is>
          <t>Policy Alignment</t>
        </is>
      </c>
      <c r="D1" s="55" t="inlineStr">
        <is>
          <t>Metric</t>
        </is>
      </c>
      <c r="E1" s="55" t="inlineStr">
        <is>
          <t>Target</t>
        </is>
      </c>
      <c r="F1" s="55" t="inlineStr">
        <is>
          <t>Current Value</t>
        </is>
      </c>
      <c r="G1" s="55" t="inlineStr">
        <is>
          <t>Measurement Method</t>
        </is>
      </c>
      <c r="H1" s="55" t="inlineStr">
        <is>
          <t>Owner</t>
        </is>
      </c>
      <c r="I1" s="55" t="inlineStr">
        <is>
          <t>Review Frequency</t>
        </is>
      </c>
      <c r="J1" s="55" t="inlineStr">
        <is>
          <t>Due Date</t>
        </is>
      </c>
      <c r="K1" s="55" t="inlineStr">
        <is>
          <t>Status</t>
        </is>
      </c>
      <c r="L1" s="55" t="inlineStr">
        <is>
          <t>Evidence Reference</t>
        </is>
      </c>
      <c r="M1" s="55" t="inlineStr">
        <is>
          <t>Management Review Input</t>
        </is>
      </c>
      <c r="N1" s="55" t="inlineStr">
        <is>
          <t>Notes</t>
        </is>
      </c>
      <c r="O1" s="56" t="inlineStr">
        <is>
          <t>Flag: Overdue</t>
        </is>
      </c>
      <c r="P1" s="56" t="inlineStr">
        <is>
          <t>Flag: Missing Owner</t>
        </is>
      </c>
      <c r="Q1" s="56" t="inlineStr">
        <is>
          <t>Flag: Missing Evidence</t>
        </is>
      </c>
    </row>
    <row r="2" s="23">
      <c r="A2" s="60" t="n"/>
      <c r="B2" s="60" t="n"/>
      <c r="C2" s="60" t="n"/>
      <c r="D2" s="60" t="n"/>
      <c r="E2" s="61" t="n"/>
      <c r="F2" s="61" t="n"/>
      <c r="G2" s="61" t="n"/>
      <c r="H2" s="61" t="n"/>
      <c r="I2" s="61" t="n"/>
      <c r="J2" s="62" t="n"/>
      <c r="K2" s="61" t="n"/>
      <c r="L2" s="61" t="n"/>
      <c r="M2" s="61" t="n"/>
      <c r="N2" s="61" t="n"/>
      <c r="O2" s="59">
        <f>IF(AND($J2&lt;&gt;"",$J2&lt;TODAY(),NOT(OR(LOWER($K2)="abgeschlossen",LOWER($K2)="accepted",LOWER($K2)="aceptado",LOWER($K2)="akzeptiert",LOWER($K2)="approved",LOWER($K2)="aprobado",LOWER($K2)="cerrado",LOWER($K2)="closed",LOWER($K2)="completado",LOWER($K2)="complete",LOWER($K2)="completed",LOWER($K2)="completo",LOWER($K2)="done",LOWER($K2)="erledigt",LOWER($K2)="freigegeben",LOWER($K2)="genehmigt",LOWER($K2)="geschlossen",LOWER($K2)="hecho",LOWER($K2)="vollständig"))),"Yes","")</f>
        <v/>
      </c>
      <c r="P2" s="59">
        <f>IF($H2="","Yes","")</f>
        <v/>
      </c>
      <c r="Q2" s="59">
        <f>IF($L2="","Yes","")</f>
        <v/>
      </c>
    </row>
    <row r="3">
      <c r="A3" s="9" t="n"/>
      <c r="B3" s="9" t="n"/>
      <c r="C3" s="9" t="n"/>
      <c r="D3" s="9" t="n"/>
    </row>
  </sheetData>
  <conditionalFormatting sqref="O2:O200">
    <cfRule type="expression" priority="1" dxfId="0">
      <formula>O2="Yes"</formula>
    </cfRule>
  </conditionalFormatting>
  <conditionalFormatting sqref="P2:P200">
    <cfRule type="expression" priority="2" dxfId="1">
      <formula>P2="Yes"</formula>
    </cfRule>
  </conditionalFormatting>
  <conditionalFormatting sqref="Q2:Q200">
    <cfRule type="expression" priority="3" dxfId="1">
      <formula>Q2="Yes"</formula>
    </cfRule>
  </conditionalFormatting>
  <dataValidations count="3">
    <dataValidation sqref="H2:H200" showDropDown="0" showInputMessage="0" showErrorMessage="0" allowBlank="0" errorTitle="Invalid value" error="Select a value from the list." type="list">
      <formula1>Lists!$A$2:$A$11</formula1>
    </dataValidation>
    <dataValidation sqref="J2:J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7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Objective review decision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12 objectives reviewed against the ISP policy landscape; 8 on track or in progress and 4 at risk with named follow-up.</t>
        </is>
      </c>
    </row>
    <row r="5" s="23">
      <c r="A5" s="64" t="inlineStr">
        <is>
          <t>Objectives reviewed</t>
        </is>
      </c>
      <c r="B5" s="64" t="inlineStr">
        <is>
          <t>12</t>
        </is>
      </c>
    </row>
    <row r="6" s="23">
      <c r="A6" s="64" t="inlineStr">
        <is>
          <t>Objectives on track</t>
        </is>
      </c>
      <c r="B6" s="64" t="inlineStr">
        <is>
          <t>8</t>
        </is>
      </c>
    </row>
    <row r="7" s="23">
      <c r="A7" s="64" t="inlineStr">
        <is>
          <t>Objectives at risk</t>
        </is>
      </c>
      <c r="B7" s="64" t="inlineStr">
        <is>
          <t>4</t>
        </is>
      </c>
    </row>
    <row r="8" s="23">
      <c r="A8" s="64" t="inlineStr">
        <is>
          <t>Actions opened</t>
        </is>
      </c>
      <c r="B8" s="64" t="inlineStr">
        <is>
          <t>Training reminder and supplier escalation</t>
        </is>
      </c>
    </row>
    <row r="9" s="23">
      <c r="A9" s="64" t="inlineStr">
        <is>
          <t>Reviewed by</t>
        </is>
      </c>
      <c r="B9" s="64" t="inlineStr">
        <is>
          <t>ISMS Manager</t>
        </is>
      </c>
    </row>
    <row r="10" s="23">
      <c r="A10" s="64" t="inlineStr">
        <is>
          <t>Decision date</t>
        </is>
      </c>
      <c r="B10" s="64" t="inlineStr">
        <is>
          <t>2026-09-11</t>
        </is>
      </c>
    </row>
    <row r="11" s="23">
      <c r="A11" s="64" t="inlineStr">
        <is>
          <t>Evidence reference</t>
        </is>
      </c>
      <c r="B11" s="64" t="inlineStr">
        <is>
          <t>ISO-REVIEW-2026-Q3</t>
        </is>
      </c>
    </row>
    <row r="12" s="23"/>
    <row r="13" ht="66" customHeight="1" s="23">
      <c r="A13" s="53" t="inlineStr">
        <is>
          <t>💡 Hint: Close with a review decision so objective performance feeds management review and continual improvement.
Book reference: Building the ISMS, Information Security Policies &amp; Risk Management</t>
        </is>
      </c>
      <c r="B13" s="54" t="n"/>
      <c r="C13" s="54" t="n"/>
      <c r="D13" s="54" t="n"/>
    </row>
    <row r="14" s="23"/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 6.2](https://www.iso.org/standard/82875.html) — Normative source this artifact implements or cites.</t>
        </is>
      </c>
    </row>
    <row r="5" s="23">
      <c r="A5" s="52" t="inlineStr">
        <is>
          <t>[Building the ISMS, Information Security Policies &amp; Risk Management](https://www.amazon.com/dp/9789908983448) — Primary operating chapter for this companion artifact.</t>
        </is>
      </c>
    </row>
    <row r="6" s="23">
      <c r="A6" s="52" t="inlineStr">
        <is>
          <t>[Building the ISMS, Information Security Policies &amp; Risk Management](https://www.amazon.com/dp/9789908983448)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[EXR Exceptions Register (Implementation &amp; Certification, Asset Management &amp; Information Classification)](https://www.amazon.com/s?k=ISO+27001+for+Software+Companies+Implementation+and+Certification) — Interface record. Cite this Document Control version; do not copy this file into that record.</t>
        </is>
      </c>
    </row>
    <row r="9" s="23">
      <c r="A9" s="52" t="inlineStr">
        <is>
          <t>[LRR Legal, Regulatory and Contractual Requirements Register (Building the ISMS, Legal, Regulatory &amp; Contractual Requirements)](https://www.amazon.com/dp/9789908983448) — Interface record. Cite this Document Control version; do not copy this file into that record.</t>
        </is>
      </c>
    </row>
    <row r="10" s="23">
      <c r="A10" s="52" t="inlineStr">
        <is>
          <t>[SINV Supplier Inventory (Building the ISMS, Supplier Security &amp; Third-party Risk Management)](https://www.amazon.com/dp/9789908983448) — Interface record. Cite this Document Control version; do not copy this file into that record.</t>
        </is>
      </c>
    </row>
    <row r="11" s="23">
      <c r="A11" s="52" t="inlineStr">
        <is>
          <t>[ARR Access Rights Register (Secure Engineering, Access Control &amp; Identity Management)](https://www.amazon.com/dp/9789908983455)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  <c r="B1" s="65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iso27001-software-companies-volume-1-en-basic-companion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ISO</t>
        </is>
      </c>
    </row>
    <row r="8">
      <c r="A8" t="inlineStr">
        <is>
          <t>artifactTitle</t>
        </is>
      </c>
      <c r="B8" t="inlineStr">
        <is>
          <t>Information Security Objectives</t>
        </is>
      </c>
    </row>
    <row r="9">
      <c r="A9" t="inlineStr">
        <is>
          <t>assetType</t>
        </is>
      </c>
      <c r="B9" t="inlineStr">
        <is>
          <t>Register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Basic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CURATED-084</t>
        </is>
      </c>
    </row>
    <row r="17">
      <c r="A17" t="inlineStr">
        <is>
          <t>sourceHeading</t>
        </is>
      </c>
      <c r="B17" t="inlineStr">
        <is>
          <t>Information Security Objectives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Information Security Objectives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ISO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2026-09-19T20:15:16Z</dcterms:modified>
  <cp:category>Register</cp:category>
  <cp:revision>6</cp:revision>
  <cp:keywords>ExportableProof, MessemerTech, Companion, ISO 27001</cp:keywords>
</cp:coreProperties>
</file>