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Isms governance calendar Ex" sheetId="4" state="visible" r:id="rId4"/>
    <sheet xmlns:r="http://schemas.openxmlformats.org/officeDocument/2006/relationships" name="Isms governance calendar Wk" sheetId="5" state="visible" r:id="rId5"/>
    <sheet xmlns:r="http://schemas.openxmlformats.org/officeDocument/2006/relationships" name="ISMS Governance Calendar review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'Instructions'!$A$1:$D$15</definedName>
    <definedName name="_xlnm.Print_Titles" localSheetId="3">'Isms governance calendar Ex'!$1:$1</definedName>
    <definedName name="_xlnm.Print_Area" localSheetId="3">'Isms governance calendar Ex'!$A$1:$N$6</definedName>
    <definedName name="_xlnm.Print_Titles" localSheetId="4">'Isms governance calendar Wk'!$1:$1</definedName>
    <definedName name="_xlnm.Print_Area" localSheetId="4">'Isms governance calendar Wk'!$A$1:$N$2</definedName>
    <definedName name="_xlnm.Print_Titles" localSheetId="5">'ISMS Governance Calendar review'!$1:$1</definedName>
    <definedName name="_xlnm.Print_Area" localSheetId="5">'ISMS Governance Calendar review'!$A$1:$D$12</definedName>
    <definedName name="_xlnm.Print_Area" localSheetId="6">'References'!$A$1:$A$8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2">
    <dxf>
      <fill>
        <patternFill patternType="solid">
          <fgColor rgb="00F8D7DA"/>
          <bgColor rgb="00F8D7DA"/>
        </patternFill>
      </fill>
    </dxf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isms_governance_calendar_example" displayName="ep_isms_governance_calendar_example" ref="A1:N6" headerRowCount="1">
  <autoFilter ref="A1:N6"/>
  <tableColumns count="14">
    <tableColumn id="1" name="Activity ID"/>
    <tableColumn id="2" name="Governance activity"/>
    <tableColumn id="3" name="ISO reference"/>
    <tableColumn id="4" name="Owner"/>
    <tableColumn id="5" name="Approver"/>
    <tableColumn id="6" name="Frequency"/>
    <tableColumn id="7" name="Due date"/>
    <tableColumn id="8" name="Status"/>
    <tableColumn id="9" name="Evidence reference"/>
    <tableColumn id="10" name="Next review"/>
    <tableColumn id="11" name="Flag: Overdue">
      <calculatedColumnFormula>IF(AND([@[Due date]]&lt;&gt;"",[@[Due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2" name="Flag: Review Due">
      <calculatedColumnFormula>IF(AND([@[Next review]]&lt;&gt;"",[@[Next review]]&lt;=TODAY()+30,[@[Next review]]&gt;=TODAY()),"Yes","")</calculatedColumnFormula>
    </tableColumn>
    <tableColumn id="13" name="Flag: Missing Owner">
      <calculatedColumnFormula>IF([@Owner]="","Yes","")</calculatedColumnFormula>
    </tableColumn>
    <tableColumn id="14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isms_governance_calendar_working" displayName="ep_isms_governance_calendar_working" ref="A1:N2" headerRowCount="1">
  <autoFilter ref="A1:N2"/>
  <tableColumns count="14">
    <tableColumn id="1" name="Activity ID"/>
    <tableColumn id="2" name="Governance activity"/>
    <tableColumn id="3" name="ISO reference"/>
    <tableColumn id="4" name="Owner"/>
    <tableColumn id="5" name="Approver"/>
    <tableColumn id="6" name="Frequency"/>
    <tableColumn id="7" name="Due date"/>
    <tableColumn id="8" name="Status"/>
    <tableColumn id="9" name="Evidence reference"/>
    <tableColumn id="10" name="Next review"/>
    <tableColumn id="11" name="Flag: Overdue">
      <calculatedColumnFormula>IF(AND([@[Due date]]&lt;&gt;"",[@[Due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2" name="Flag: Review Due">
      <calculatedColumnFormula>IF(AND([@[Next review]]&lt;&gt;"",[@[Next review]]&lt;=TODAY()+30,[@[Next review]]&gt;=TODAY()),"Yes","")</calculatedColumnFormula>
    </tableColumn>
    <tableColumn id="13" name="Flag: Missing Owner">
      <calculatedColumnFormula>IF([@Owner]="","Yes","")</calculatedColumnFormula>
    </tableColumn>
    <tableColumn id="14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ISMS Governance Calendar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81" customHeight="1" s="23">
      <c r="A8" s="43" t="inlineStr">
        <is>
          <t>The ISMS Governance Calendar provides a controlled, implementation-ready way to turn governance obligations into owned, scheduled, and traceable activities. It connects accountable work to source-system evidence, review decisions and follow-up actions so that the artifact can support both day-to-day operation and audit sampling. This calendar is the Arcfield Platform cadence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IGC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Calendar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Enter every recurring governance activity with owner, frequency, due date, dependencies, status, and evidence link.</t>
        </is>
      </c>
    </row>
    <row r="4" s="23">
      <c r="A4" s="52" t="inlineStr">
        <is>
          <t>Review overdue items monthly and retain completed-period exports.</t>
        </is>
      </c>
    </row>
    <row r="5" s="23">
      <c r="A5" s="52" t="inlineStr">
        <is>
          <t>Link every material conclusion to an authoritative and exportable source record.</t>
        </is>
      </c>
    </row>
    <row r="6" s="23">
      <c r="A6" s="52" t="inlineStr">
        <is>
          <t>Assign an accountable owner and due date for each unresolved issue.</t>
        </is>
      </c>
    </row>
    <row r="7" s="23">
      <c r="A7" s="52" t="inlineStr">
        <is>
          <t>Review and approve the completed artifact before it is used as audit evidence.</t>
        </is>
      </c>
    </row>
    <row r="8" s="23">
      <c r="A8" s="52" t="inlineStr">
        <is>
          <t>Use sheets ending in “Ex” as read-only examples. Enter live data only on the matching “Wk” (Working) sheets.</t>
        </is>
      </c>
    </row>
    <row r="9" s="23">
      <c r="A9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0" s="23">
      <c r="A10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1" s="23">
      <c r="A11" s="52" t="inlineStr">
        <is>
          <t>Enter dates as YYYY-MM-DD. Date columns are validated and formatted accordingly.</t>
        </is>
      </c>
    </row>
    <row r="12" s="23">
      <c r="A12" s="52" t="inlineStr">
        <is>
          <t>Review the Flag columns (Overdue, Review Due, Missing Owner, Missing Evidence). They calculate automatically and highlight gaps for follow-up.</t>
        </is>
      </c>
    </row>
    <row r="13" s="23">
      <c r="A13" s="52" t="inlineStr">
        <is>
          <t>Keep Cover, Legal, Book, Lists and Metadata unchanged. System sheets are protected on purpose.</t>
        </is>
      </c>
    </row>
    <row r="14" s="23"/>
    <row r="15" ht="66" customHeight="1" s="23">
      <c r="A15" s="53" t="inlineStr">
        <is>
          <t>💡 Hint: Keep the artifact synchronized with its operational system of record and retain review evidence before external use.
Book reference: Building the ISMS, Context of the Organization (Clause 4)</t>
        </is>
      </c>
      <c r="B15" s="54" t="n"/>
      <c r="C15" s="54" t="n"/>
      <c r="D15" s="54" t="n"/>
    </row>
  </sheetData>
  <mergeCells count="1">
    <mergeCell ref="A15:D15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31" bestFit="1" customWidth="1" style="23" min="2" max="4"/>
    <col width="15" bestFit="1" customWidth="1" style="23" min="3" max="3"/>
    <col width="15" bestFit="1" customWidth="1" style="23" min="4" max="4"/>
    <col width="16" bestFit="1" customWidth="1" style="23" min="5" max="6"/>
    <col width="14" bestFit="1" customWidth="1" style="23" min="6" max="6"/>
    <col width="12" bestFit="1" customWidth="1" style="23" min="7" max="7"/>
    <col width="16" bestFit="1" customWidth="1" style="23" min="8" max="8"/>
    <col width="20" bestFit="1" customWidth="1" style="23" min="9" max="9"/>
    <col width="31" bestFit="1" customWidth="1" style="23" min="10" max="10"/>
    <col width="42" bestFit="1" customWidth="1" style="23" min="11" max="11"/>
    <col width="42" bestFit="1" customWidth="1" style="23" min="12" max="12"/>
    <col width="22" bestFit="1" customWidth="1" style="23" min="13" max="13"/>
    <col width="24" bestFit="1" customWidth="1" style="23" min="14" max="14"/>
  </cols>
  <sheetData>
    <row r="1" s="23">
      <c r="A1" s="55" t="inlineStr">
        <is>
          <t>Activity ID</t>
        </is>
      </c>
      <c r="B1" s="55" t="inlineStr">
        <is>
          <t>Governance activity</t>
        </is>
      </c>
      <c r="C1" s="55" t="inlineStr">
        <is>
          <t>ISO reference</t>
        </is>
      </c>
      <c r="D1" s="55" t="inlineStr">
        <is>
          <t>Owner</t>
        </is>
      </c>
      <c r="E1" s="55" t="inlineStr">
        <is>
          <t>Approver</t>
        </is>
      </c>
      <c r="F1" s="55" t="inlineStr">
        <is>
          <t>Frequency</t>
        </is>
      </c>
      <c r="G1" s="55" t="inlineStr">
        <is>
          <t>Due date</t>
        </is>
      </c>
      <c r="H1" s="55" t="inlineStr">
        <is>
          <t>Status</t>
        </is>
      </c>
      <c r="I1" s="55" t="inlineStr">
        <is>
          <t>Evidence reference</t>
        </is>
      </c>
      <c r="J1" s="55" t="inlineStr">
        <is>
          <t>Next review</t>
        </is>
      </c>
      <c r="K1" s="56" t="inlineStr">
        <is>
          <t>Flag: Overdue</t>
        </is>
      </c>
      <c r="L1" s="56" t="inlineStr">
        <is>
          <t>Flag: Review Due</t>
        </is>
      </c>
      <c r="M1" s="56" t="inlineStr">
        <is>
          <t>Flag: Missing Owner</t>
        </is>
      </c>
      <c r="N1" s="56" t="inlineStr">
        <is>
          <t>Flag: Missing Evidence</t>
        </is>
      </c>
    </row>
    <row r="2" s="23">
      <c r="A2" s="57" t="inlineStr">
        <is>
          <t>IGC-001</t>
        </is>
      </c>
      <c r="B2" s="57" t="inlineStr">
        <is>
          <t>Production access review</t>
        </is>
      </c>
      <c r="C2" s="57" t="inlineStr">
        <is>
          <t>A.8.29</t>
        </is>
      </c>
      <c r="D2" s="57" t="inlineStr">
        <is>
          <t>ISMS Manager</t>
        </is>
      </c>
      <c r="E2" s="57" t="inlineStr">
        <is>
          <t>Top Management</t>
        </is>
      </c>
      <c r="F2" s="57" t="inlineStr">
        <is>
          <t>Monthly</t>
        </is>
      </c>
      <c r="G2" s="58" t="inlineStr">
        <is>
          <t>2026-08-29</t>
        </is>
      </c>
      <c r="H2" s="57" t="inlineStr">
        <is>
          <t>Complete</t>
        </is>
      </c>
      <c r="I2" s="57" t="inlineStr">
        <is>
          <t>JIRA-SEC-2026-014</t>
        </is>
      </c>
      <c r="J2" s="58" t="inlineStr">
        <is>
          <t>Defined and evidenced</t>
        </is>
      </c>
      <c r="K2" s="59">
        <f>IF(AND($G2&lt;&gt;"",$G2&lt;TODAY(),NOT(OR(LOWER($H2)="abgeschlossen",LOWER($H2)="accepted",LOWER($H2)="aceptado",LOWER($H2)="akzeptiert",LOWER($H2)="approved",LOWER($H2)="aprobado",LOWER($H2)="cerrado",LOWER($H2)="closed",LOWER($H2)="completado",LOWER($H2)="complete",LOWER($H2)="completed",LOWER($H2)="completo",LOWER($H2)="done",LOWER($H2)="erledigt",LOWER($H2)="freigegeben",LOWER($H2)="genehmigt",LOWER($H2)="geschlossen",LOWER($H2)="hecho",LOWER($H2)="vollständig"))),"Yes","")</f>
        <v/>
      </c>
      <c r="L2" s="59">
        <f>IF(AND($J2&lt;&gt;"",$J2&lt;=TODAY()+30,$J2&gt;=TODAY()),"Yes","")</f>
        <v/>
      </c>
      <c r="M2" s="59">
        <f>IF($D2="","Yes","")</f>
        <v/>
      </c>
      <c r="N2" s="59">
        <f>IF($I2="","Yes","")</f>
        <v/>
      </c>
    </row>
    <row r="3" s="23">
      <c r="A3" s="57" t="inlineStr">
        <is>
          <t>IGC-002</t>
        </is>
      </c>
      <c r="B3" s="57" t="inlineStr">
        <is>
          <t>Security evidence validation</t>
        </is>
      </c>
      <c r="C3" s="57" t="inlineStr">
        <is>
          <t>Clause 9.2</t>
        </is>
      </c>
      <c r="D3" s="57" t="inlineStr">
        <is>
          <t>Security Lead</t>
        </is>
      </c>
      <c r="E3" s="57" t="inlineStr">
        <is>
          <t>ISMS Manager</t>
        </is>
      </c>
      <c r="F3" s="57" t="inlineStr">
        <is>
          <t>Quarterly</t>
        </is>
      </c>
      <c r="G3" s="58" t="inlineStr">
        <is>
          <t>2026-09-30</t>
        </is>
      </c>
      <c r="H3" s="57" t="inlineStr">
        <is>
          <t>In progress</t>
        </is>
      </c>
      <c r="I3" s="57" t="inlineStr">
        <is>
          <t>GRC-EVID-2026-Q3</t>
        </is>
      </c>
      <c r="J3" s="58" t="inlineStr">
        <is>
          <t>Reviewed by accountable owner</t>
        </is>
      </c>
      <c r="K3" s="59">
        <f>IF(AND($G3&lt;&gt;"",$G3&lt;TODAY(),NOT(OR(LOWER($H3)="abgeschlossen",LOWER($H3)="accepted",LOWER($H3)="aceptado",LOWER($H3)="akzeptiert",LOWER($H3)="approved",LOWER($H3)="aprobado",LOWER($H3)="cerrado",LOWER($H3)="closed",LOWER($H3)="completado",LOWER($H3)="complete",LOWER($H3)="completed",LOWER($H3)="completo",LOWER($H3)="done",LOWER($H3)="erledigt",LOWER($H3)="freigegeben",LOWER($H3)="genehmigt",LOWER($H3)="geschlossen",LOWER($H3)="hecho",LOWER($H3)="vollständig"))),"Yes","")</f>
        <v/>
      </c>
      <c r="L3" s="59">
        <f>IF(AND($J3&lt;&gt;"",$J3&lt;=TODAY()+30,$J3&gt;=TODAY()),"Yes","")</f>
        <v/>
      </c>
      <c r="M3" s="59">
        <f>IF($D3="","Yes","")</f>
        <v/>
      </c>
      <c r="N3" s="59">
        <f>IF($I3="","Yes","")</f>
        <v/>
      </c>
    </row>
    <row r="4" s="23">
      <c r="A4" s="57" t="inlineStr">
        <is>
          <t>IGC-003</t>
        </is>
      </c>
      <c r="B4" s="57" t="inlineStr">
        <is>
          <t>Quarterly control review</t>
        </is>
      </c>
      <c r="C4" s="57" t="inlineStr">
        <is>
          <t>A.5.18</t>
        </is>
      </c>
      <c r="D4" s="57" t="inlineStr">
        <is>
          <t>Control Owner</t>
        </is>
      </c>
      <c r="E4" s="57" t="inlineStr">
        <is>
          <t>Security Lead</t>
        </is>
      </c>
      <c r="F4" s="57" t="inlineStr">
        <is>
          <t>Annually</t>
        </is>
      </c>
      <c r="G4" s="58" t="inlineStr">
        <is>
          <t>2026-11-29</t>
        </is>
      </c>
      <c r="H4" s="57" t="inlineStr">
        <is>
          <t>Pending review</t>
        </is>
      </c>
      <c r="I4" s="57" t="inlineStr">
        <is>
          <t>REVIEW-2026-Q3</t>
        </is>
      </c>
      <c r="J4" s="58" t="inlineStr">
        <is>
          <t>See linked source record</t>
        </is>
      </c>
      <c r="K4" s="59">
        <f>IF(AND($G4&lt;&gt;"",$G4&lt;TODAY(),NOT(OR(LOWER($H4)="abgeschlossen",LOWER($H4)="accepted",LOWER($H4)="aceptado",LOWER($H4)="akzeptiert",LOWER($H4)="approved",LOWER($H4)="aprobado",LOWER($H4)="cerrado",LOWER($H4)="closed",LOWER($H4)="completado",LOWER($H4)="complete",LOWER($H4)="completed",LOWER($H4)="completo",LOWER($H4)="done",LOWER($H4)="erledigt",LOWER($H4)="freigegeben",LOWER($H4)="genehmigt",LOWER($H4)="geschlossen",LOWER($H4)="hecho",LOWER($H4)="vollständig"))),"Yes","")</f>
        <v/>
      </c>
      <c r="L4" s="59">
        <f>IF(AND($J4&lt;&gt;"",$J4&lt;=TODAY()+30,$J4&gt;=TODAY()),"Yes","")</f>
        <v/>
      </c>
      <c r="M4" s="59">
        <f>IF($D4="","Yes","")</f>
        <v/>
      </c>
      <c r="N4" s="59">
        <f>IF($I4="","Yes","")</f>
        <v/>
      </c>
    </row>
    <row r="5" s="23">
      <c r="A5" s="57" t="inlineStr">
        <is>
          <t>IGC-004</t>
        </is>
      </c>
      <c r="B5" s="57" t="inlineStr">
        <is>
          <t>Supplier control verification</t>
        </is>
      </c>
      <c r="C5" s="57" t="inlineStr">
        <is>
          <t>A.8.29</t>
        </is>
      </c>
      <c r="D5" s="57" t="inlineStr">
        <is>
          <t>ISMS Manager</t>
        </is>
      </c>
      <c r="E5" s="57" t="inlineStr">
        <is>
          <t>Top Management</t>
        </is>
      </c>
      <c r="F5" s="57" t="inlineStr">
        <is>
          <t>Event-driven</t>
        </is>
      </c>
      <c r="G5" s="58" t="inlineStr">
        <is>
          <t>2026-08-29</t>
        </is>
      </c>
      <c r="H5" s="57" t="inlineStr">
        <is>
          <t>Complete</t>
        </is>
      </c>
      <c r="I5" s="57" t="inlineStr">
        <is>
          <t>JIRA-SEC-2026-014</t>
        </is>
      </c>
      <c r="J5" s="58" t="inlineStr">
        <is>
          <t>Approved with follow-up</t>
        </is>
      </c>
      <c r="K5" s="59">
        <f>IF(AND($G5&lt;&gt;"",$G5&lt;TODAY(),NOT(OR(LOWER($H5)="abgeschlossen",LOWER($H5)="accepted",LOWER($H5)="aceptado",LOWER($H5)="akzeptiert",LOWER($H5)="approved",LOWER($H5)="aprobado",LOWER($H5)="cerrado",LOWER($H5)="closed",LOWER($H5)="completado",LOWER($H5)="complete",LOWER($H5)="completed",LOWER($H5)="completo",LOWER($H5)="done",LOWER($H5)="erledigt",LOWER($H5)="freigegeben",LOWER($H5)="genehmigt",LOWER($H5)="geschlossen",LOWER($H5)="hecho",LOWER($H5)="vollständig"))),"Yes","")</f>
        <v/>
      </c>
      <c r="L5" s="59">
        <f>IF(AND($J5&lt;&gt;"",$J5&lt;=TODAY()+30,$J5&gt;=TODAY()),"Yes","")</f>
        <v/>
      </c>
      <c r="M5" s="59">
        <f>IF($D5="","Yes","")</f>
        <v/>
      </c>
      <c r="N5" s="59">
        <f>IF($I5="","Yes","")</f>
        <v/>
      </c>
    </row>
    <row r="6" s="23">
      <c r="A6" s="57" t="inlineStr">
        <is>
          <t>IGC-005</t>
        </is>
      </c>
      <c r="B6" s="57" t="inlineStr">
        <is>
          <t>Release security approval</t>
        </is>
      </c>
      <c r="C6" s="57" t="inlineStr">
        <is>
          <t>Clause 9.2</t>
        </is>
      </c>
      <c r="D6" s="57" t="inlineStr">
        <is>
          <t>Security Lead</t>
        </is>
      </c>
      <c r="E6" s="57" t="inlineStr">
        <is>
          <t>ISMS Manager</t>
        </is>
      </c>
      <c r="F6" s="57" t="inlineStr">
        <is>
          <t>Per release</t>
        </is>
      </c>
      <c r="G6" s="58" t="inlineStr">
        <is>
          <t>2026-09-30</t>
        </is>
      </c>
      <c r="H6" s="57" t="inlineStr">
        <is>
          <t>In progress</t>
        </is>
      </c>
      <c r="I6" s="57" t="inlineStr">
        <is>
          <t>GRC-EVID-2026-Q3</t>
        </is>
      </c>
      <c r="J6" s="58" t="inlineStr">
        <is>
          <t>Pending independent review</t>
        </is>
      </c>
      <c r="K6" s="59">
        <f>IF(AND($G6&lt;&gt;"",$G6&lt;TODAY(),NOT(OR(LOWER($H6)="abgeschlossen",LOWER($H6)="accepted",LOWER($H6)="aceptado",LOWER($H6)="akzeptiert",LOWER($H6)="approved",LOWER($H6)="aprobado",LOWER($H6)="cerrado",LOWER($H6)="closed",LOWER($H6)="completado",LOWER($H6)="complete",LOWER($H6)="completed",LOWER($H6)="completo",LOWER($H6)="done",LOWER($H6)="erledigt",LOWER($H6)="freigegeben",LOWER($H6)="genehmigt",LOWER($H6)="geschlossen",LOWER($H6)="hecho",LOWER($H6)="vollständig"))),"Yes","")</f>
        <v/>
      </c>
      <c r="L6" s="59">
        <f>IF(AND($J6&lt;&gt;"",$J6&lt;=TODAY()+30,$J6&gt;=TODAY()),"Yes","")</f>
        <v/>
      </c>
      <c r="M6" s="59">
        <f>IF($D6="","Yes","")</f>
        <v/>
      </c>
      <c r="N6" s="59">
        <f>IF($I6="","Yes","")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K2:K200">
    <cfRule type="expression" priority="1" dxfId="0">
      <formula>K2="Yes"</formula>
    </cfRule>
  </conditionalFormatting>
  <conditionalFormatting sqref="L2:L200">
    <cfRule type="expression" priority="2" dxfId="1">
      <formula>L2="Yes"</formula>
    </cfRule>
  </conditionalFormatting>
  <conditionalFormatting sqref="M2:M200">
    <cfRule type="expression" priority="3" dxfId="1">
      <formula>M2="Yes"</formula>
    </cfRule>
  </conditionalFormatting>
  <conditionalFormatting sqref="N2:N200">
    <cfRule type="expression" priority="4" dxfId="1">
      <formula>N2="Yes"</formula>
    </cfRule>
  </conditionalFormatting>
  <dataValidations count="4">
    <dataValidation sqref="D2:D200" showDropDown="0" showInputMessage="0" showErrorMessage="0" allowBlank="0" errorTitle="Invalid value" error="Select a value from the list." type="list">
      <formula1>Lists!$A$2:$A$11</formula1>
    </dataValidation>
    <dataValidation sqref="G2:G200" showDropDown="0" showInputMessage="0" showErrorMessage="0" allowBlank="1" errorTitle="Invalid date" error="Enter a valid date." type="date"/>
    <dataValidation sqref="H2:H200" showDropDown="0" showInputMessage="0" showErrorMessage="0" allowBlank="0" errorTitle="Invalid value" error="Select a value from the list." type="list">
      <formula1>Lists!$B$2:$B$7</formula1>
    </dataValidation>
    <dataValidation sqref="J2:J200" showDropDown="0" showInputMessage="0" showErrorMessage="0" allowBlank="1" errorTitle="Invalid date" error="Enter a valid date." type="date"/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21" bestFit="1" customWidth="1" style="23" min="2" max="4"/>
    <col width="15" bestFit="1" customWidth="1" style="23" min="3" max="3"/>
    <col width="10" bestFit="1" customWidth="1" style="23" min="4" max="4"/>
    <col width="10" bestFit="1" customWidth="1" style="23" min="5" max="6"/>
    <col width="11" bestFit="1" customWidth="1" style="23" min="6" max="6"/>
    <col width="10" bestFit="1" customWidth="1" style="23" min="7" max="7"/>
    <col width="10" bestFit="1" customWidth="1" style="23" min="8" max="8"/>
    <col width="20" bestFit="1" customWidth="1" style="23" min="9" max="9"/>
    <col width="13" bestFit="1" customWidth="1" style="23" min="10" max="10"/>
    <col width="42" bestFit="1" customWidth="1" style="23" min="11" max="11"/>
    <col width="42" bestFit="1" customWidth="1" style="23" min="12" max="12"/>
    <col width="22" bestFit="1" customWidth="1" style="23" min="13" max="13"/>
    <col width="24" bestFit="1" customWidth="1" style="23" min="14" max="14"/>
  </cols>
  <sheetData>
    <row r="1" s="23">
      <c r="A1" s="55" t="inlineStr">
        <is>
          <t>Activity ID</t>
        </is>
      </c>
      <c r="B1" s="55" t="inlineStr">
        <is>
          <t>Governance activity</t>
        </is>
      </c>
      <c r="C1" s="55" t="inlineStr">
        <is>
          <t>ISO reference</t>
        </is>
      </c>
      <c r="D1" s="55" t="inlineStr">
        <is>
          <t>Owner</t>
        </is>
      </c>
      <c r="E1" s="55" t="inlineStr">
        <is>
          <t>Approver</t>
        </is>
      </c>
      <c r="F1" s="55" t="inlineStr">
        <is>
          <t>Frequency</t>
        </is>
      </c>
      <c r="G1" s="55" t="inlineStr">
        <is>
          <t>Due date</t>
        </is>
      </c>
      <c r="H1" s="55" t="inlineStr">
        <is>
          <t>Status</t>
        </is>
      </c>
      <c r="I1" s="55" t="inlineStr">
        <is>
          <t>Evidence reference</t>
        </is>
      </c>
      <c r="J1" s="55" t="inlineStr">
        <is>
          <t>Next review</t>
        </is>
      </c>
      <c r="K1" s="56" t="inlineStr">
        <is>
          <t>Flag: Overdue</t>
        </is>
      </c>
      <c r="L1" s="56" t="inlineStr">
        <is>
          <t>Flag: Review Due</t>
        </is>
      </c>
      <c r="M1" s="56" t="inlineStr">
        <is>
          <t>Flag: Missing Owner</t>
        </is>
      </c>
      <c r="N1" s="56" t="inlineStr">
        <is>
          <t>Flag: Missing Evidence</t>
        </is>
      </c>
    </row>
    <row r="2" s="23">
      <c r="A2" s="60" t="n"/>
      <c r="B2" s="60" t="n"/>
      <c r="C2" s="60" t="n"/>
      <c r="D2" s="60" t="n"/>
      <c r="E2" s="61" t="n"/>
      <c r="F2" s="61" t="n"/>
      <c r="G2" s="62" t="n"/>
      <c r="H2" s="61" t="n"/>
      <c r="I2" s="61" t="n"/>
      <c r="J2" s="62" t="n"/>
      <c r="K2" s="59">
        <f>IF(AND($G2&lt;&gt;"",$G2&lt;TODAY(),NOT(OR(LOWER($H2)="abgeschlossen",LOWER($H2)="accepted",LOWER($H2)="aceptado",LOWER($H2)="akzeptiert",LOWER($H2)="approved",LOWER($H2)="aprobado",LOWER($H2)="cerrado",LOWER($H2)="closed",LOWER($H2)="completado",LOWER($H2)="complete",LOWER($H2)="completed",LOWER($H2)="completo",LOWER($H2)="done",LOWER($H2)="erledigt",LOWER($H2)="freigegeben",LOWER($H2)="genehmigt",LOWER($H2)="geschlossen",LOWER($H2)="hecho",LOWER($H2)="vollständig"))),"Yes","")</f>
        <v/>
      </c>
      <c r="L2" s="59">
        <f>IF(AND($J2&lt;&gt;"",$J2&lt;=TODAY()+30,$J2&gt;=TODAY()),"Yes","")</f>
        <v/>
      </c>
      <c r="M2" s="59">
        <f>IF($D2="","Yes","")</f>
        <v/>
      </c>
      <c r="N2" s="59">
        <f>IF($I2="","Yes","")</f>
        <v/>
      </c>
    </row>
    <row r="3">
      <c r="A3" s="9" t="n"/>
      <c r="B3" s="9" t="n"/>
      <c r="C3" s="9" t="n"/>
      <c r="D3" s="9" t="n"/>
    </row>
  </sheetData>
  <conditionalFormatting sqref="K2:K200">
    <cfRule type="expression" priority="1" dxfId="0">
      <formula>K2="Yes"</formula>
    </cfRule>
  </conditionalFormatting>
  <conditionalFormatting sqref="L2:L200">
    <cfRule type="expression" priority="2" dxfId="1">
      <formula>L2="Yes"</formula>
    </cfRule>
  </conditionalFormatting>
  <conditionalFormatting sqref="M2:M200">
    <cfRule type="expression" priority="3" dxfId="1">
      <formula>M2="Yes"</formula>
    </cfRule>
  </conditionalFormatting>
  <conditionalFormatting sqref="N2:N200">
    <cfRule type="expression" priority="4" dxfId="1">
      <formula>N2="Yes"</formula>
    </cfRule>
  </conditionalFormatting>
  <dataValidations count="4">
    <dataValidation sqref="D2:D200" showDropDown="0" showInputMessage="0" showErrorMessage="0" allowBlank="0" errorTitle="Invalid value" error="Select a value from the list." type="list">
      <formula1>Lists!$A$2:$A$11</formula1>
    </dataValidation>
    <dataValidation sqref="G2:G200" showDropDown="0" showInputMessage="0" showErrorMessage="0" allowBlank="1" errorTitle="Invalid date" error="Enter a valid date." type="date"/>
    <dataValidation sqref="H2:H200" showDropDown="0" showInputMessage="0" showErrorMessage="0" allowBlank="0" errorTitle="Invalid value" error="Select a value from the list." type="list">
      <formula1>Lists!$B$2:$B$7</formula1>
    </dataValidation>
    <dataValidation sqref="J2:J200" showDropDown="0" showInputMessage="0" showErrorMessage="0" allowBlank="1" errorTitle="Invalid date" error="Enter a valid date." type="date"/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33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ISMS Governance Calendar review</t>
        </is>
      </c>
    </row>
    <row r="2" s="23"/>
    <row r="3" s="23">
      <c r="A3" s="63" t="inlineStr">
        <is>
          <t>Field</t>
        </is>
      </c>
      <c r="B3" s="63" t="inlineStr">
        <is>
          <t>Value</t>
        </is>
      </c>
    </row>
    <row r="4" s="23">
      <c r="A4" s="64" t="inlineStr">
        <is>
          <t>Review result</t>
        </is>
      </c>
      <c r="B4" s="64" t="inlineStr">
        <is>
          <t>Approved as an implementation candidate with JSON Definition, JSON Example and rendered-file QA still required.</t>
        </is>
      </c>
    </row>
    <row r="5" s="23">
      <c r="A5" s="64" t="inlineStr">
        <is>
          <t>Records reviewed</t>
        </is>
      </c>
      <c r="B5" s="64" t="inlineStr">
        <is>
          <t>5 example records</t>
        </is>
      </c>
    </row>
    <row r="6" s="23">
      <c r="A6" s="64" t="inlineStr">
        <is>
          <t>Open issues</t>
        </is>
      </c>
      <c r="B6" s="64" t="inlineStr">
        <is>
          <t>Contract and renderer implementation pending</t>
        </is>
      </c>
    </row>
    <row r="7" s="23">
      <c r="A7" s="64" t="inlineStr">
        <is>
          <t>Action owner</t>
        </is>
      </c>
      <c r="B7" s="64" t="inlineStr">
        <is>
          <t>ISMS Manager</t>
        </is>
      </c>
    </row>
    <row r="8" s="23">
      <c r="A8" s="64" t="inlineStr">
        <is>
          <t>Reviewed by</t>
        </is>
      </c>
      <c r="B8" s="64" t="inlineStr">
        <is>
          <t>ISMS Manager</t>
        </is>
      </c>
    </row>
    <row r="9" s="23">
      <c r="A9" s="64" t="inlineStr">
        <is>
          <t>Decision date</t>
        </is>
      </c>
      <c r="B9" s="64" t="inlineStr">
        <is>
          <t>2026-09-05</t>
        </is>
      </c>
    </row>
    <row r="10" s="23">
      <c r="A10" s="64" t="inlineStr">
        <is>
          <t>Evidence reference</t>
        </is>
      </c>
      <c r="B10" s="64" t="inlineStr">
        <is>
          <t>IGC-REVIEW-2026-Q3</t>
        </is>
      </c>
    </row>
    <row r="11" s="23"/>
    <row r="12" ht="66" customHeight="1" s="23">
      <c r="A12" s="53" t="inlineStr">
        <is>
          <t>💡 Hint: Close each review with an explicit decision, unresolved actions and a traceable evidence reference.
Book reference: Building the ISMS, Context of the Organization (Clause 4)</t>
        </is>
      </c>
      <c r="B12" s="54" t="n"/>
      <c r="C12" s="54" t="n"/>
      <c r="D12" s="54" t="n"/>
    </row>
    <row r="13" s="23"/>
  </sheetData>
  <mergeCells count="1">
    <mergeCell ref="A12:D12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27001:2022](https://www.iso.org/standard/82875.html) — Normative source this artifact implements or cites.</t>
        </is>
      </c>
    </row>
    <row r="5" s="23">
      <c r="A5" s="52" t="inlineStr">
        <is>
          <t>[Building the ISMS, Context of the Organization (Clause 4)](https://www.amazon.com/dp/9789908983448) — Primary operating chapter for this companion artifact.</t>
        </is>
      </c>
    </row>
    <row r="6" s="23">
      <c r="A6" s="52" t="inlineStr">
        <is>
          <t>[Building the ISMS, Context of the Organization (Clause 4)](https://www.amazon.com/dp/9789908983448)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9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1"/>
  <sheetViews>
    <sheetView zoomScale="100" workbookViewId="0">
      <selection activeCell="A1" activeCellId="0" sqref="A1"/>
    </sheetView>
  </sheetViews>
  <sheetFormatPr baseColWidth="8" defaultRowHeight="15"/>
  <sheetData>
    <row r="1">
      <c r="A1" s="65" t="inlineStr">
        <is>
          <t>domain.owner</t>
        </is>
      </c>
      <c r="B1" s="65" t="inlineStr">
        <is>
          <t>domain.status.generic</t>
        </is>
      </c>
    </row>
    <row r="2">
      <c r="A2" t="inlineStr">
        <is>
          <t>ISMS Manager</t>
        </is>
      </c>
      <c r="B2" t="inlineStr">
        <is>
          <t>Draft</t>
        </is>
      </c>
    </row>
    <row r="3">
      <c r="A3" t="inlineStr">
        <is>
          <t>Control Owner</t>
        </is>
      </c>
      <c r="B3" t="inlineStr">
        <is>
          <t>In Progress</t>
        </is>
      </c>
    </row>
    <row r="4">
      <c r="A4" t="inlineStr">
        <is>
          <t>Risk Owner</t>
        </is>
      </c>
      <c r="B4" t="inlineStr">
        <is>
          <t>Under Review</t>
        </is>
      </c>
    </row>
    <row r="5">
      <c r="A5" t="inlineStr">
        <is>
          <t>Process Owner</t>
        </is>
      </c>
      <c r="B5" t="inlineStr">
        <is>
          <t>Approved</t>
        </is>
      </c>
    </row>
    <row r="6">
      <c r="A6" t="inlineStr">
        <is>
          <t>Asset Owner</t>
        </is>
      </c>
      <c r="B6" t="inlineStr">
        <is>
          <t>Closed</t>
        </is>
      </c>
    </row>
    <row r="7">
      <c r="A7" t="inlineStr">
        <is>
          <t>IT Security</t>
        </is>
      </c>
      <c r="B7" t="inlineStr">
        <is>
          <t>Deferred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iso27001-software-companies-volume-1-en-basic-companion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IGC</t>
        </is>
      </c>
    </row>
    <row r="8">
      <c r="A8" t="inlineStr">
        <is>
          <t>artifactTitle</t>
        </is>
      </c>
      <c r="B8" t="inlineStr">
        <is>
          <t>ISMS Governance Calendar</t>
        </is>
      </c>
    </row>
    <row r="9">
      <c r="A9" t="inlineStr">
        <is>
          <t>assetType</t>
        </is>
      </c>
      <c r="B9" t="inlineStr">
        <is>
          <t>Calendar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Basic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CURATED-072</t>
        </is>
      </c>
    </row>
    <row r="17">
      <c r="A17" t="inlineStr">
        <is>
          <t>sourceHeading</t>
        </is>
      </c>
      <c r="B17" t="inlineStr">
        <is>
          <t>ISMS Governance Calendar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ISMS Governance Calendar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IGC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2026-09-19T20:15:12Z</dcterms:modified>
  <cp:category>Calendar</cp:category>
  <cp:revision>6</cp:revision>
  <cp:keywords>ExportableProof, MessemerTech, Companion, ISO 27001</cp:keywords>
</cp:coreProperties>
</file>